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Rozi\Drustvo Matematicara Srbije 2016\DRUSTVO MAT NS\Godina 2020-2021\"/>
    </mc:Choice>
  </mc:AlternateContent>
  <xr:revisionPtr revIDLastSave="0" documentId="8_{BF39DCA2-77A7-4C45-BEEE-FD4A61DFAC7C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1А" sheetId="1" r:id="rId1"/>
    <sheet name="2А" sheetId="9" r:id="rId2"/>
    <sheet name="3А" sheetId="8" r:id="rId3"/>
    <sheet name="4А" sheetId="7" r:id="rId4"/>
    <sheet name="1Б" sheetId="6" r:id="rId5"/>
    <sheet name="2Б" sheetId="10" r:id="rId6"/>
    <sheet name="3Б" sheetId="11" r:id="rId7"/>
    <sheet name="4Б" sheetId="12" r:id="rId8"/>
  </sheets>
  <calcPr calcId="191029"/>
</workbook>
</file>

<file path=xl/calcChain.xml><?xml version="1.0" encoding="utf-8"?>
<calcChain xmlns="http://schemas.openxmlformats.org/spreadsheetml/2006/main">
  <c r="L14" i="9" l="1"/>
  <c r="J23" i="12"/>
  <c r="J20" i="10"/>
  <c r="J16" i="10"/>
  <c r="J21" i="10"/>
  <c r="J11" i="10"/>
  <c r="J12" i="6"/>
  <c r="J12" i="11"/>
  <c r="J17" i="11"/>
  <c r="J16" i="11"/>
  <c r="J9" i="11"/>
  <c r="J13" i="11"/>
  <c r="J18" i="11"/>
  <c r="J17" i="12" l="1"/>
  <c r="J29" i="12"/>
  <c r="J22" i="12"/>
  <c r="J26" i="12"/>
  <c r="J24" i="10"/>
  <c r="J25" i="10"/>
  <c r="J26" i="10"/>
  <c r="J28" i="6"/>
  <c r="J19" i="6"/>
  <c r="J22" i="6"/>
  <c r="J20" i="6"/>
  <c r="J7" i="12"/>
  <c r="J10" i="12"/>
  <c r="J11" i="12"/>
  <c r="J4" i="12"/>
  <c r="J8" i="12"/>
  <c r="J14" i="12"/>
  <c r="J6" i="12"/>
  <c r="J12" i="12"/>
  <c r="J5" i="12"/>
  <c r="J24" i="12"/>
  <c r="J20" i="12"/>
  <c r="J18" i="12"/>
  <c r="J13" i="12"/>
  <c r="J25" i="12"/>
  <c r="J27" i="12"/>
  <c r="J16" i="12"/>
  <c r="J21" i="12"/>
  <c r="J28" i="12"/>
  <c r="J15" i="12"/>
  <c r="J19" i="12"/>
  <c r="J9" i="12"/>
  <c r="J6" i="11"/>
  <c r="J5" i="11"/>
  <c r="J7" i="11"/>
  <c r="J10" i="11"/>
  <c r="J20" i="11"/>
  <c r="J19" i="11"/>
  <c r="J8" i="11"/>
  <c r="J15" i="11"/>
  <c r="J14" i="11"/>
  <c r="J11" i="11"/>
  <c r="J21" i="11"/>
  <c r="J22" i="11"/>
  <c r="J4" i="11"/>
  <c r="J22" i="10"/>
  <c r="J7" i="10"/>
  <c r="J14" i="10"/>
  <c r="J5" i="10"/>
  <c r="J10" i="10"/>
  <c r="J23" i="10"/>
  <c r="J12" i="10"/>
  <c r="J6" i="10"/>
  <c r="J13" i="10"/>
  <c r="J8" i="10"/>
  <c r="J15" i="10"/>
  <c r="J9" i="10"/>
  <c r="J19" i="10"/>
  <c r="J17" i="10"/>
  <c r="J18" i="10"/>
  <c r="J4" i="10"/>
  <c r="J15" i="6"/>
  <c r="J26" i="6"/>
  <c r="J7" i="6"/>
  <c r="J5" i="6"/>
  <c r="J6" i="6"/>
  <c r="J13" i="6"/>
  <c r="J8" i="6"/>
  <c r="J9" i="6"/>
  <c r="J17" i="6"/>
  <c r="J27" i="6"/>
  <c r="J4" i="6"/>
  <c r="J16" i="6"/>
  <c r="J21" i="6"/>
  <c r="J18" i="6"/>
  <c r="J10" i="6"/>
  <c r="J11" i="6"/>
  <c r="J25" i="6"/>
  <c r="J24" i="6"/>
  <c r="J23" i="6"/>
  <c r="J14" i="6"/>
  <c r="L5" i="7"/>
  <c r="K5" i="7" s="1"/>
  <c r="L6" i="7"/>
  <c r="K6" i="7" s="1"/>
  <c r="L8" i="7"/>
  <c r="K8" i="7" s="1"/>
  <c r="L7" i="7"/>
  <c r="K7" i="7" s="1"/>
  <c r="L4" i="7"/>
  <c r="K4" i="7" s="1"/>
  <c r="L12" i="8"/>
  <c r="K12" i="8" s="1"/>
  <c r="L6" i="8"/>
  <c r="K6" i="8" s="1"/>
  <c r="L5" i="8"/>
  <c r="K5" i="8" s="1"/>
  <c r="L8" i="8"/>
  <c r="K8" i="8" s="1"/>
  <c r="L7" i="8"/>
  <c r="K7" i="8" s="1"/>
  <c r="L9" i="8"/>
  <c r="K9" i="8" s="1"/>
  <c r="L11" i="8"/>
  <c r="K11" i="8" s="1"/>
  <c r="L10" i="8"/>
  <c r="K10" i="8" s="1"/>
  <c r="L4" i="8"/>
  <c r="K4" i="8" s="1"/>
  <c r="L7" i="9"/>
  <c r="K7" i="9" s="1"/>
  <c r="L8" i="9"/>
  <c r="K8" i="9" s="1"/>
  <c r="L12" i="9"/>
  <c r="K12" i="9" s="1"/>
  <c r="L6" i="9"/>
  <c r="K6" i="9" s="1"/>
  <c r="L9" i="9"/>
  <c r="K9" i="9" s="1"/>
  <c r="L11" i="9"/>
  <c r="K11" i="9" s="1"/>
  <c r="L10" i="9"/>
  <c r="K10" i="9" s="1"/>
  <c r="L5" i="9"/>
  <c r="K5" i="9" s="1"/>
  <c r="K14" i="9"/>
  <c r="L13" i="9"/>
  <c r="K13" i="9" s="1"/>
  <c r="L15" i="9"/>
  <c r="K15" i="9" s="1"/>
  <c r="L4" i="9"/>
  <c r="K4" i="9" s="1"/>
  <c r="L7" i="1"/>
  <c r="L5" i="1"/>
  <c r="L4" i="1"/>
  <c r="L10" i="1"/>
  <c r="L9" i="1"/>
  <c r="L12" i="1"/>
  <c r="L14" i="1"/>
  <c r="L11" i="1"/>
  <c r="L13" i="1"/>
  <c r="L8" i="1"/>
  <c r="L6" i="1"/>
  <c r="K7" i="1"/>
  <c r="K5" i="1"/>
  <c r="K4" i="1"/>
  <c r="K10" i="1"/>
  <c r="K9" i="1"/>
  <c r="K12" i="1"/>
  <c r="K14" i="1"/>
  <c r="K11" i="1"/>
  <c r="K13" i="1"/>
  <c r="K8" i="1"/>
  <c r="K6" i="1"/>
</calcChain>
</file>

<file path=xl/sharedStrings.xml><?xml version="1.0" encoding="utf-8"?>
<sst xmlns="http://schemas.openxmlformats.org/spreadsheetml/2006/main" count="594" uniqueCount="301">
  <si>
    <t>Ученик</t>
  </si>
  <si>
    <t>1. зад</t>
  </si>
  <si>
    <t>3. зад</t>
  </si>
  <si>
    <t>4. зад</t>
  </si>
  <si>
    <t>5. зад</t>
  </si>
  <si>
    <t>укупно</t>
  </si>
  <si>
    <t>2. зад</t>
  </si>
  <si>
    <t>општинско</t>
  </si>
  <si>
    <t>Школа</t>
  </si>
  <si>
    <t>Шифра</t>
  </si>
  <si>
    <t>Прелиминарни резултати 1А</t>
  </si>
  <si>
    <t>Прелиминарни резултати 2А</t>
  </si>
  <si>
    <t>Прелиминарни резултати 3А</t>
  </si>
  <si>
    <t>Прелиминарни резултати 4А</t>
  </si>
  <si>
    <t>Прелиминарни резултати 1Б</t>
  </si>
  <si>
    <t>Прелиминарни резултати 2Б</t>
  </si>
  <si>
    <t>Прелиминарни резултати 3Б</t>
  </si>
  <si>
    <t>Прелиминарни резултати 4Б</t>
  </si>
  <si>
    <t>Коначни резултати 1А</t>
  </si>
  <si>
    <t>Коначни резултати 2А</t>
  </si>
  <si>
    <t>Коначни резултати 3А</t>
  </si>
  <si>
    <t>Коначни резултати 4А</t>
  </si>
  <si>
    <t>Коначни резултати 1Б</t>
  </si>
  <si>
    <t>Коначни резултати 2Б</t>
  </si>
  <si>
    <t>Коначни резултати 3Б</t>
  </si>
  <si>
    <t>Коначни резултати 4Б</t>
  </si>
  <si>
    <t>Тодоровић Лука</t>
  </si>
  <si>
    <t>Гимназија "Ј. Ј. Змај"</t>
  </si>
  <si>
    <t>Лучић Уна</t>
  </si>
  <si>
    <t>Недељков Ива</t>
  </si>
  <si>
    <t>Кондић Матија</t>
  </si>
  <si>
    <t>Радмиловић Тамара</t>
  </si>
  <si>
    <t>Станојевић Николина</t>
  </si>
  <si>
    <t>Цвејић Михајло</t>
  </si>
  <si>
    <t>Васић Ана</t>
  </si>
  <si>
    <t>Васић Давид</t>
  </si>
  <si>
    <t>Огњановић Алекса</t>
  </si>
  <si>
    <t>Алексић Чеда</t>
  </si>
  <si>
    <t>Ђиновић Вукашин</t>
  </si>
  <si>
    <t>Лехотски Лука</t>
  </si>
  <si>
    <t>Јовићевић Никола</t>
  </si>
  <si>
    <t>Павловић Матија</t>
  </si>
  <si>
    <t>Кљајић Ана</t>
  </si>
  <si>
    <t>Сандлер Станисав</t>
  </si>
  <si>
    <t>Јаромела Лазар</t>
  </si>
  <si>
    <t>Алексић Александар</t>
  </si>
  <si>
    <t>Сладојевић Марко</t>
  </si>
  <si>
    <t>Нићифоровић Филип</t>
  </si>
  <si>
    <t>Станишић Матија</t>
  </si>
  <si>
    <t>Курешевић Лука</t>
  </si>
  <si>
    <t>Вуковић Матеја</t>
  </si>
  <si>
    <t>Здравковић Александар</t>
  </si>
  <si>
    <t>Гемовић Немања</t>
  </si>
  <si>
    <t>Медић Милош</t>
  </si>
  <si>
    <t>Вујовић Вања</t>
  </si>
  <si>
    <t>Станковић Александар</t>
  </si>
  <si>
    <t>Сен Лука</t>
  </si>
  <si>
    <t>Јерковић Тодор</t>
  </si>
  <si>
    <t>Ћуп Алекса</t>
  </si>
  <si>
    <t>ЕТШ</t>
  </si>
  <si>
    <t>-</t>
  </si>
  <si>
    <t>Шобот Милица</t>
  </si>
  <si>
    <t>Марковић Василије</t>
  </si>
  <si>
    <t>Ковачевић Федор</t>
  </si>
  <si>
    <t>Влашкалић Сергеј</t>
  </si>
  <si>
    <t>Петковић Лука</t>
  </si>
  <si>
    <t>Николов Стефан</t>
  </si>
  <si>
    <t>Митровић Емилија*</t>
  </si>
  <si>
    <t>Габоров Никола*</t>
  </si>
  <si>
    <t>Томашевић Снежана*</t>
  </si>
  <si>
    <t>Зубић Марко</t>
  </si>
  <si>
    <t>Бојанић Соња</t>
  </si>
  <si>
    <t>Секулић Марко </t>
  </si>
  <si>
    <t>ЕТШ “Михајло Пупин “</t>
  </si>
  <si>
    <t>Марковић Алекса</t>
  </si>
  <si>
    <t>Гимназија "И. Секулић"</t>
  </si>
  <si>
    <t>Нађ Филип</t>
  </si>
  <si>
    <t>Савић Симон*</t>
  </si>
  <si>
    <t>Кендришић Александар</t>
  </si>
  <si>
    <t>Вуковић Милица</t>
  </si>
  <si>
    <t>Гајић Нинослава*</t>
  </si>
  <si>
    <t>Јаковљевић Уна*</t>
  </si>
  <si>
    <t>Јаковљевић Ана*</t>
  </si>
  <si>
    <t>Богдановић Тара</t>
  </si>
  <si>
    <t>Делић Зоран</t>
  </si>
  <si>
    <t>Гађеша Алекса</t>
  </si>
  <si>
    <t>Кежић Александар</t>
  </si>
  <si>
    <t>Шћепановић Сара</t>
  </si>
  <si>
    <t>Саздов Лазар</t>
  </si>
  <si>
    <t>Пешут Милица </t>
  </si>
  <si>
    <t>Саздов Милан</t>
  </si>
  <si>
    <t>Савковић Урош</t>
  </si>
  <si>
    <t>Гиер Александар </t>
  </si>
  <si>
    <t>Вукићевић Филип  </t>
  </si>
  <si>
    <t>Молчанов Николај</t>
  </si>
  <si>
    <t>Кузмановић Дарко</t>
  </si>
  <si>
    <t>Јокић Миљан</t>
  </si>
  <si>
    <t>Гимназија "Смарт"</t>
  </si>
  <si>
    <t>Новаковић Игор</t>
  </si>
  <si>
    <t>Перковић Филип</t>
  </si>
  <si>
    <t>Рогановић Веселин</t>
  </si>
  <si>
    <t>Рацков Јован</t>
  </si>
  <si>
    <t>Пилиповић Петар</t>
  </si>
  <si>
    <t>Исаков Бранко</t>
  </si>
  <si>
    <t>Поповић Алекса</t>
  </si>
  <si>
    <t>Средња машинска школа</t>
  </si>
  <si>
    <t>Станишић Момир </t>
  </si>
  <si>
    <t>Хорстман Александар</t>
  </si>
  <si>
    <t>Хорстман Марко</t>
  </si>
  <si>
    <t>Спасић Михајло</t>
  </si>
  <si>
    <t>Велемир Никола </t>
  </si>
  <si>
    <t>Радмиловић Наташа</t>
  </si>
  <si>
    <t>Зубац Илија</t>
  </si>
  <si>
    <t>Попов Владимир</t>
  </si>
  <si>
    <t>Планинчић Сандра</t>
  </si>
  <si>
    <t>Мицић Филип</t>
  </si>
  <si>
    <t>Балеј Денис</t>
  </si>
  <si>
    <t>Дамјановић Данило</t>
  </si>
  <si>
    <t>Негровић Вук</t>
  </si>
  <si>
    <t>Чавић Данило</t>
  </si>
  <si>
    <t>Дугоњић Давид</t>
  </si>
  <si>
    <t>Боговац Дејан </t>
  </si>
  <si>
    <t>Бојанић Милош </t>
  </si>
  <si>
    <t>Ивона Гвозденац</t>
  </si>
  <si>
    <t>Кисић Исидора</t>
  </si>
  <si>
    <t>Булатовић Балша</t>
  </si>
  <si>
    <t>Бијелић Марко </t>
  </si>
  <si>
    <t>Мутуц Душан</t>
  </si>
  <si>
    <t>Варга Иван </t>
  </si>
  <si>
    <t>Бечејац Теодора</t>
  </si>
  <si>
    <t>Червењак Кити</t>
  </si>
  <si>
    <t>Гимназија Бечеј</t>
  </si>
  <si>
    <t>Лапиш Давид</t>
  </si>
  <si>
    <t>Гонцлик Ерика</t>
  </si>
  <si>
    <t>Варо Оливер</t>
  </si>
  <si>
    <t>Бин Река</t>
  </si>
  <si>
    <t>Видић Милица</t>
  </si>
  <si>
    <t>СШ "22. октобар" Жабаљ</t>
  </si>
  <si>
    <t>Николић Кристина</t>
  </si>
  <si>
    <t>Вуковић Лука</t>
  </si>
  <si>
    <t>Илинчић Невен</t>
  </si>
  <si>
    <t>Богдановић Михајло</t>
  </si>
  <si>
    <t>А101</t>
  </si>
  <si>
    <t>А102</t>
  </si>
  <si>
    <t>А103</t>
  </si>
  <si>
    <t>А104</t>
  </si>
  <si>
    <t>А105</t>
  </si>
  <si>
    <t>А106</t>
  </si>
  <si>
    <t>А107</t>
  </si>
  <si>
    <t>А108</t>
  </si>
  <si>
    <t>А109</t>
  </si>
  <si>
    <t>А110</t>
  </si>
  <si>
    <t>А111</t>
  </si>
  <si>
    <t>збир</t>
  </si>
  <si>
    <t>А201</t>
  </si>
  <si>
    <t>А202</t>
  </si>
  <si>
    <t>А203</t>
  </si>
  <si>
    <t>А204</t>
  </si>
  <si>
    <t>А205</t>
  </si>
  <si>
    <t>А206</t>
  </si>
  <si>
    <t>А207</t>
  </si>
  <si>
    <t>А208</t>
  </si>
  <si>
    <t>А209</t>
  </si>
  <si>
    <t>А210</t>
  </si>
  <si>
    <t>А211</t>
  </si>
  <si>
    <t>А212</t>
  </si>
  <si>
    <t>А301</t>
  </si>
  <si>
    <t>А302</t>
  </si>
  <si>
    <t>А303</t>
  </si>
  <si>
    <t>А304</t>
  </si>
  <si>
    <t>А305</t>
  </si>
  <si>
    <t>А306</t>
  </si>
  <si>
    <t>А307</t>
  </si>
  <si>
    <t>А308</t>
  </si>
  <si>
    <t>А309</t>
  </si>
  <si>
    <t>А401</t>
  </si>
  <si>
    <t>А402</t>
  </si>
  <si>
    <t>А403</t>
  </si>
  <si>
    <t>А404</t>
  </si>
  <si>
    <t>А405</t>
  </si>
  <si>
    <t>Б101</t>
  </si>
  <si>
    <t>Б105</t>
  </si>
  <si>
    <t>Б106</t>
  </si>
  <si>
    <t>Б107</t>
  </si>
  <si>
    <t>Б108</t>
  </si>
  <si>
    <t>Б109</t>
  </si>
  <si>
    <t>Б111</t>
  </si>
  <si>
    <t>Б112</t>
  </si>
  <si>
    <t>Б116</t>
  </si>
  <si>
    <t>Б117</t>
  </si>
  <si>
    <t>Б118</t>
  </si>
  <si>
    <t>Б119</t>
  </si>
  <si>
    <t>Б120</t>
  </si>
  <si>
    <t>Б201</t>
  </si>
  <si>
    <t>Б202</t>
  </si>
  <si>
    <t>Б203</t>
  </si>
  <si>
    <t>Б204</t>
  </si>
  <si>
    <t>Б205</t>
  </si>
  <si>
    <t>Б206</t>
  </si>
  <si>
    <t>Б207</t>
  </si>
  <si>
    <t>Б208</t>
  </si>
  <si>
    <t>Б209</t>
  </si>
  <si>
    <t>Б210</t>
  </si>
  <si>
    <t>Б211</t>
  </si>
  <si>
    <t>Б212</t>
  </si>
  <si>
    <t>Б213</t>
  </si>
  <si>
    <t>Б214</t>
  </si>
  <si>
    <t>Б215</t>
  </si>
  <si>
    <t>Б216</t>
  </si>
  <si>
    <t>Б301</t>
  </si>
  <si>
    <t>Б302</t>
  </si>
  <si>
    <t>Б303</t>
  </si>
  <si>
    <t>Б304</t>
  </si>
  <si>
    <t>Б305</t>
  </si>
  <si>
    <t>Б306</t>
  </si>
  <si>
    <t>Б307</t>
  </si>
  <si>
    <t>Б308</t>
  </si>
  <si>
    <t>Б309</t>
  </si>
  <si>
    <t>Б310</t>
  </si>
  <si>
    <t>Б311</t>
  </si>
  <si>
    <t>Б312</t>
  </si>
  <si>
    <t>Б313</t>
  </si>
  <si>
    <t>Б401</t>
  </si>
  <si>
    <t>Б402</t>
  </si>
  <si>
    <t>Б403</t>
  </si>
  <si>
    <t>Б404</t>
  </si>
  <si>
    <t>Б405</t>
  </si>
  <si>
    <t>Б406</t>
  </si>
  <si>
    <t>Б407</t>
  </si>
  <si>
    <t>Б408</t>
  </si>
  <si>
    <t>Б409</t>
  </si>
  <si>
    <t>Б410</t>
  </si>
  <si>
    <t>Б411</t>
  </si>
  <si>
    <t>Б412</t>
  </si>
  <si>
    <t>Б413</t>
  </si>
  <si>
    <t>Б414</t>
  </si>
  <si>
    <t>Б415</t>
  </si>
  <si>
    <t>Б416</t>
  </si>
  <si>
    <t>Б417</t>
  </si>
  <si>
    <t>Б418</t>
  </si>
  <si>
    <t>Б419</t>
  </si>
  <si>
    <t>Б420</t>
  </si>
  <si>
    <t>Б421</t>
  </si>
  <si>
    <t>Стојиљковић Миња</t>
  </si>
  <si>
    <t>Кривокућа Емилија</t>
  </si>
  <si>
    <t>Познанов Калина</t>
  </si>
  <si>
    <t>Ненадић Јована</t>
  </si>
  <si>
    <t>Гимназија "20. октобар" Б. Паланка</t>
  </si>
  <si>
    <t>Б121</t>
  </si>
  <si>
    <t>Б122</t>
  </si>
  <si>
    <t>Б123</t>
  </si>
  <si>
    <t>Б124</t>
  </si>
  <si>
    <t>Брестовачки Дамјан</t>
  </si>
  <si>
    <t>Радош Тајна</t>
  </si>
  <si>
    <t>Пуђа Ана</t>
  </si>
  <si>
    <t>Б217</t>
  </si>
  <si>
    <t>Б218</t>
  </si>
  <si>
    <t>Б219</t>
  </si>
  <si>
    <t>Б422</t>
  </si>
  <si>
    <t>Б423</t>
  </si>
  <si>
    <t>Б424</t>
  </si>
  <si>
    <t>Б425</t>
  </si>
  <si>
    <t>Карас Предраг</t>
  </si>
  <si>
    <t>Вукореп Михаило</t>
  </si>
  <si>
    <t>Попадић Андреј</t>
  </si>
  <si>
    <t>Николић Лука</t>
  </si>
  <si>
    <t>Б351</t>
  </si>
  <si>
    <t>Пешић Милан</t>
  </si>
  <si>
    <t>Гимназија Врбас</t>
  </si>
  <si>
    <t>Б352</t>
  </si>
  <si>
    <t>Докнић Војин</t>
  </si>
  <si>
    <t>Б353</t>
  </si>
  <si>
    <t>Гавранић Огњен</t>
  </si>
  <si>
    <t>Б361</t>
  </si>
  <si>
    <t>Стојановић Милица</t>
  </si>
  <si>
    <t>Б362</t>
  </si>
  <si>
    <t>Пристајко Теодора</t>
  </si>
  <si>
    <t>Б363</t>
  </si>
  <si>
    <t>Грабеж Јована</t>
  </si>
  <si>
    <t>Гимназија Србобран</t>
  </si>
  <si>
    <t>Б151</t>
  </si>
  <si>
    <t>Недић Катарина</t>
  </si>
  <si>
    <t>Б251</t>
  </si>
  <si>
    <t>Бракус Андреј Лав</t>
  </si>
  <si>
    <t>Б252</t>
  </si>
  <si>
    <t>Крајиновић Јован</t>
  </si>
  <si>
    <t>Б261</t>
  </si>
  <si>
    <t>Филиповић Дијана</t>
  </si>
  <si>
    <t>Б262</t>
  </si>
  <si>
    <t>Матаругин Елена</t>
  </si>
  <si>
    <t>Б461</t>
  </si>
  <si>
    <t>Јајић Драгана</t>
  </si>
  <si>
    <t>Б104*</t>
  </si>
  <si>
    <t>Б102*</t>
  </si>
  <si>
    <t>Б113*</t>
  </si>
  <si>
    <t>Б110*</t>
  </si>
  <si>
    <t>Б115*</t>
  </si>
  <si>
    <t>Б114*</t>
  </si>
  <si>
    <t>Б103*</t>
  </si>
  <si>
    <t>*Ученици 8. разреда учествују ван конкуренције</t>
  </si>
  <si>
    <t>и не могу се пласирати на државно такмичење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</si>
</sst>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vertical="top" wrapText="1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2" borderId="1" xfId="0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C1" workbookViewId="0">
      <selection activeCell="H22" sqref="H22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0.5703125" customWidth="1"/>
    <col min="4" max="4" width="19.85546875" customWidth="1"/>
    <col min="5" max="6" width="6.140625" customWidth="1"/>
    <col min="7" max="8" width="6" customWidth="1"/>
    <col min="9" max="9" width="5.7109375" customWidth="1"/>
    <col min="10" max="10" width="7.42578125" customWidth="1"/>
    <col min="11" max="11" width="9.140625" customWidth="1"/>
    <col min="12" max="12" width="9.140625" hidden="1" customWidth="1"/>
  </cols>
  <sheetData>
    <row r="1" spans="2:12" x14ac:dyDescent="0.25">
      <c r="B1" t="s">
        <v>10</v>
      </c>
      <c r="C1" t="s">
        <v>18</v>
      </c>
    </row>
    <row r="3" spans="2:12" x14ac:dyDescent="0.25">
      <c r="B3" s="2" t="s">
        <v>9</v>
      </c>
      <c r="C3" s="2" t="s">
        <v>0</v>
      </c>
      <c r="D3" s="2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7</v>
      </c>
      <c r="K3" s="2" t="s">
        <v>5</v>
      </c>
      <c r="L3" s="8" t="s">
        <v>153</v>
      </c>
    </row>
    <row r="4" spans="2:12" x14ac:dyDescent="0.25">
      <c r="B4" s="2" t="s">
        <v>145</v>
      </c>
      <c r="C4" s="1" t="s">
        <v>30</v>
      </c>
      <c r="D4" s="2" t="s">
        <v>27</v>
      </c>
      <c r="E4" s="14">
        <v>10</v>
      </c>
      <c r="F4" s="14">
        <v>20</v>
      </c>
      <c r="G4" s="14" t="s">
        <v>60</v>
      </c>
      <c r="H4" s="14">
        <v>20</v>
      </c>
      <c r="I4" s="14" t="s">
        <v>60</v>
      </c>
      <c r="J4" s="2">
        <v>44</v>
      </c>
      <c r="K4" s="2">
        <f t="shared" ref="K4:K14" si="0">SUM(E4:J4)</f>
        <v>94</v>
      </c>
      <c r="L4" s="2">
        <f t="shared" ref="L4:L14" si="1">SUM(E4:I4)</f>
        <v>50</v>
      </c>
    </row>
    <row r="5" spans="2:12" x14ac:dyDescent="0.25">
      <c r="B5" s="2" t="s">
        <v>144</v>
      </c>
      <c r="C5" s="1" t="s">
        <v>29</v>
      </c>
      <c r="D5" s="2" t="s">
        <v>27</v>
      </c>
      <c r="E5" s="14">
        <v>10</v>
      </c>
      <c r="F5" s="14">
        <v>1</v>
      </c>
      <c r="G5" s="14">
        <v>5</v>
      </c>
      <c r="H5" s="14">
        <v>20</v>
      </c>
      <c r="I5" s="14">
        <v>7</v>
      </c>
      <c r="J5" s="2">
        <v>44</v>
      </c>
      <c r="K5" s="2">
        <f t="shared" si="0"/>
        <v>87</v>
      </c>
      <c r="L5" s="2">
        <f t="shared" si="1"/>
        <v>43</v>
      </c>
    </row>
    <row r="6" spans="2:12" x14ac:dyDescent="0.25">
      <c r="B6" s="2" t="s">
        <v>142</v>
      </c>
      <c r="C6" s="1" t="s">
        <v>26</v>
      </c>
      <c r="D6" s="2" t="s">
        <v>27</v>
      </c>
      <c r="E6" s="14">
        <v>0</v>
      </c>
      <c r="F6" s="14">
        <v>10</v>
      </c>
      <c r="G6" s="14">
        <v>5</v>
      </c>
      <c r="H6" s="14">
        <v>10</v>
      </c>
      <c r="I6" s="14">
        <v>2</v>
      </c>
      <c r="J6" s="2">
        <v>52</v>
      </c>
      <c r="K6" s="2">
        <f t="shared" si="0"/>
        <v>79</v>
      </c>
      <c r="L6" s="2">
        <f t="shared" si="1"/>
        <v>27</v>
      </c>
    </row>
    <row r="7" spans="2:12" x14ac:dyDescent="0.25">
      <c r="B7" s="2" t="s">
        <v>143</v>
      </c>
      <c r="C7" s="1" t="s">
        <v>28</v>
      </c>
      <c r="D7" s="2" t="s">
        <v>27</v>
      </c>
      <c r="E7" s="14">
        <v>5</v>
      </c>
      <c r="F7" s="14">
        <v>15</v>
      </c>
      <c r="G7" s="14">
        <v>0</v>
      </c>
      <c r="H7" s="14">
        <v>1</v>
      </c>
      <c r="I7" s="14">
        <v>2</v>
      </c>
      <c r="J7" s="2">
        <v>46</v>
      </c>
      <c r="K7" s="2">
        <f t="shared" si="0"/>
        <v>69</v>
      </c>
      <c r="L7" s="2">
        <f t="shared" si="1"/>
        <v>23</v>
      </c>
    </row>
    <row r="8" spans="2:12" x14ac:dyDescent="0.25">
      <c r="B8" s="2" t="s">
        <v>152</v>
      </c>
      <c r="C8" s="1" t="s">
        <v>37</v>
      </c>
      <c r="D8" s="2" t="s">
        <v>27</v>
      </c>
      <c r="E8" s="14" t="s">
        <v>60</v>
      </c>
      <c r="F8" s="14">
        <v>20</v>
      </c>
      <c r="G8" s="14" t="s">
        <v>60</v>
      </c>
      <c r="H8" s="14">
        <v>20</v>
      </c>
      <c r="I8" s="14">
        <v>3</v>
      </c>
      <c r="J8" s="2">
        <v>18</v>
      </c>
      <c r="K8" s="2">
        <f t="shared" si="0"/>
        <v>61</v>
      </c>
      <c r="L8" s="2">
        <f t="shared" si="1"/>
        <v>43</v>
      </c>
    </row>
    <row r="9" spans="2:12" ht="30.75" thickBot="1" x14ac:dyDescent="0.3">
      <c r="B9" s="2" t="s">
        <v>147</v>
      </c>
      <c r="C9" s="18" t="s">
        <v>32</v>
      </c>
      <c r="D9" s="19" t="s">
        <v>27</v>
      </c>
      <c r="E9" s="20">
        <v>7</v>
      </c>
      <c r="F9" s="20">
        <v>14</v>
      </c>
      <c r="G9" s="20">
        <v>0</v>
      </c>
      <c r="H9" s="20">
        <v>3</v>
      </c>
      <c r="I9" s="20">
        <v>2</v>
      </c>
      <c r="J9" s="19">
        <v>35</v>
      </c>
      <c r="K9" s="19">
        <f t="shared" si="0"/>
        <v>61</v>
      </c>
      <c r="L9" s="2">
        <f t="shared" si="1"/>
        <v>26</v>
      </c>
    </row>
    <row r="10" spans="2:12" x14ac:dyDescent="0.25">
      <c r="B10" s="2" t="s">
        <v>146</v>
      </c>
      <c r="C10" s="15" t="s">
        <v>31</v>
      </c>
      <c r="D10" s="16" t="s">
        <v>27</v>
      </c>
      <c r="E10" s="17">
        <v>0</v>
      </c>
      <c r="F10" s="17" t="s">
        <v>60</v>
      </c>
      <c r="G10" s="17">
        <v>10</v>
      </c>
      <c r="H10" s="17">
        <v>3</v>
      </c>
      <c r="I10" s="17">
        <v>4</v>
      </c>
      <c r="J10" s="16">
        <v>36</v>
      </c>
      <c r="K10" s="16">
        <f t="shared" si="0"/>
        <v>53</v>
      </c>
      <c r="L10" s="2">
        <f t="shared" si="1"/>
        <v>17</v>
      </c>
    </row>
    <row r="11" spans="2:12" x14ac:dyDescent="0.25">
      <c r="B11" s="2" t="s">
        <v>150</v>
      </c>
      <c r="C11" s="1" t="s">
        <v>35</v>
      </c>
      <c r="D11" s="2" t="s">
        <v>27</v>
      </c>
      <c r="E11" s="14">
        <v>1</v>
      </c>
      <c r="F11" s="14">
        <v>2</v>
      </c>
      <c r="G11" s="14" t="s">
        <v>60</v>
      </c>
      <c r="H11" s="14">
        <v>18</v>
      </c>
      <c r="I11" s="14">
        <v>2</v>
      </c>
      <c r="J11" s="2">
        <v>20</v>
      </c>
      <c r="K11" s="2">
        <f t="shared" si="0"/>
        <v>43</v>
      </c>
      <c r="L11" s="2">
        <f t="shared" si="1"/>
        <v>23</v>
      </c>
    </row>
    <row r="12" spans="2:12" x14ac:dyDescent="0.25">
      <c r="B12" s="2" t="s">
        <v>148</v>
      </c>
      <c r="C12" s="1" t="s">
        <v>33</v>
      </c>
      <c r="D12" s="2" t="s">
        <v>27</v>
      </c>
      <c r="E12" s="14" t="s">
        <v>60</v>
      </c>
      <c r="F12" s="14">
        <v>0</v>
      </c>
      <c r="G12" s="14">
        <v>5</v>
      </c>
      <c r="H12" s="14">
        <v>3</v>
      </c>
      <c r="I12" s="14">
        <v>1</v>
      </c>
      <c r="J12" s="2">
        <v>31</v>
      </c>
      <c r="K12" s="2">
        <f t="shared" si="0"/>
        <v>40</v>
      </c>
      <c r="L12" s="2">
        <f t="shared" si="1"/>
        <v>9</v>
      </c>
    </row>
    <row r="13" spans="2:12" x14ac:dyDescent="0.25">
      <c r="B13" s="2" t="s">
        <v>151</v>
      </c>
      <c r="C13" s="1" t="s">
        <v>36</v>
      </c>
      <c r="D13" s="2" t="s">
        <v>27</v>
      </c>
      <c r="E13" s="14">
        <v>7</v>
      </c>
      <c r="F13" s="14" t="s">
        <v>60</v>
      </c>
      <c r="G13" s="14">
        <v>10</v>
      </c>
      <c r="H13" s="14" t="s">
        <v>60</v>
      </c>
      <c r="I13" s="14" t="s">
        <v>60</v>
      </c>
      <c r="J13" s="2">
        <v>19</v>
      </c>
      <c r="K13" s="2">
        <f t="shared" si="0"/>
        <v>36</v>
      </c>
      <c r="L13" s="2">
        <f t="shared" si="1"/>
        <v>17</v>
      </c>
    </row>
    <row r="14" spans="2:12" x14ac:dyDescent="0.25">
      <c r="B14" s="2" t="s">
        <v>149</v>
      </c>
      <c r="C14" s="1" t="s">
        <v>34</v>
      </c>
      <c r="D14" s="2" t="s">
        <v>27</v>
      </c>
      <c r="E14" s="14" t="s">
        <v>60</v>
      </c>
      <c r="F14" s="14">
        <v>2</v>
      </c>
      <c r="G14" s="14" t="s">
        <v>60</v>
      </c>
      <c r="H14" s="14">
        <v>7</v>
      </c>
      <c r="I14" s="14" t="s">
        <v>60</v>
      </c>
      <c r="J14" s="2">
        <v>26</v>
      </c>
      <c r="K14" s="2">
        <f t="shared" si="0"/>
        <v>35</v>
      </c>
      <c r="L14" s="2">
        <f t="shared" si="1"/>
        <v>9</v>
      </c>
    </row>
  </sheetData>
  <sortState ref="B4:L14">
    <sortCondition descending="1" ref="K4:K14"/>
  </sortState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topLeftCell="C1" workbookViewId="0">
      <selection activeCell="H19" sqref="H19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1.140625" customWidth="1"/>
    <col min="4" max="4" width="19.28515625" customWidth="1"/>
    <col min="5" max="6" width="6.28515625" customWidth="1"/>
    <col min="7" max="7" width="6" customWidth="1"/>
    <col min="8" max="8" width="6.28515625" customWidth="1"/>
    <col min="9" max="9" width="6" customWidth="1"/>
    <col min="10" max="10" width="5.7109375" customWidth="1"/>
    <col min="11" max="11" width="9.140625" customWidth="1"/>
    <col min="12" max="12" width="0" hidden="1" customWidth="1"/>
  </cols>
  <sheetData>
    <row r="1" spans="2:12" x14ac:dyDescent="0.25">
      <c r="B1" t="s">
        <v>11</v>
      </c>
      <c r="C1" t="s">
        <v>19</v>
      </c>
    </row>
    <row r="3" spans="2:12" x14ac:dyDescent="0.25">
      <c r="B3" s="2" t="s">
        <v>9</v>
      </c>
      <c r="C3" s="2" t="s">
        <v>0</v>
      </c>
      <c r="D3" s="2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7</v>
      </c>
      <c r="K3" s="2" t="s">
        <v>5</v>
      </c>
      <c r="L3" s="2" t="s">
        <v>153</v>
      </c>
    </row>
    <row r="4" spans="2:12" x14ac:dyDescent="0.25">
      <c r="B4" s="2" t="s">
        <v>154</v>
      </c>
      <c r="C4" s="1" t="s">
        <v>38</v>
      </c>
      <c r="D4" s="2" t="s">
        <v>27</v>
      </c>
      <c r="E4" s="14">
        <v>20</v>
      </c>
      <c r="F4" s="14">
        <v>20</v>
      </c>
      <c r="G4" s="14">
        <v>20</v>
      </c>
      <c r="H4" s="14">
        <v>20</v>
      </c>
      <c r="I4" s="14">
        <v>19</v>
      </c>
      <c r="J4" s="2">
        <v>65</v>
      </c>
      <c r="K4" s="2">
        <f t="shared" ref="K4:K15" si="0">J4+L4</f>
        <v>164</v>
      </c>
      <c r="L4" s="2">
        <f t="shared" ref="L4:L15" si="1">SUM(E4:I4)</f>
        <v>99</v>
      </c>
    </row>
    <row r="5" spans="2:12" x14ac:dyDescent="0.25">
      <c r="B5" s="2" t="s">
        <v>162</v>
      </c>
      <c r="C5" s="1" t="s">
        <v>46</v>
      </c>
      <c r="D5" s="2" t="s">
        <v>27</v>
      </c>
      <c r="E5" s="14">
        <v>18</v>
      </c>
      <c r="F5" s="14">
        <v>0</v>
      </c>
      <c r="G5" s="14">
        <v>18</v>
      </c>
      <c r="H5" s="14">
        <v>7</v>
      </c>
      <c r="I5" s="14">
        <v>8</v>
      </c>
      <c r="J5" s="2">
        <v>30</v>
      </c>
      <c r="K5" s="2">
        <f t="shared" si="0"/>
        <v>81</v>
      </c>
      <c r="L5" s="2">
        <f t="shared" si="1"/>
        <v>51</v>
      </c>
    </row>
    <row r="6" spans="2:12" x14ac:dyDescent="0.25">
      <c r="B6" s="2" t="s">
        <v>158</v>
      </c>
      <c r="C6" s="1" t="s">
        <v>42</v>
      </c>
      <c r="D6" s="2" t="s">
        <v>27</v>
      </c>
      <c r="E6" s="14">
        <v>18</v>
      </c>
      <c r="F6" s="14" t="s">
        <v>60</v>
      </c>
      <c r="G6" s="14">
        <v>20</v>
      </c>
      <c r="H6" s="14" t="s">
        <v>60</v>
      </c>
      <c r="I6" s="14" t="s">
        <v>60</v>
      </c>
      <c r="J6" s="2">
        <v>43</v>
      </c>
      <c r="K6" s="2">
        <f t="shared" si="0"/>
        <v>81</v>
      </c>
      <c r="L6" s="2">
        <f t="shared" si="1"/>
        <v>38</v>
      </c>
    </row>
    <row r="7" spans="2:12" x14ac:dyDescent="0.25">
      <c r="B7" s="2" t="s">
        <v>155</v>
      </c>
      <c r="C7" s="1" t="s">
        <v>39</v>
      </c>
      <c r="D7" s="2" t="s">
        <v>27</v>
      </c>
      <c r="E7" s="14">
        <v>20</v>
      </c>
      <c r="F7" s="14">
        <v>0</v>
      </c>
      <c r="G7" s="14">
        <v>2</v>
      </c>
      <c r="H7" s="14">
        <v>0</v>
      </c>
      <c r="I7" s="14">
        <v>8</v>
      </c>
      <c r="J7" s="2">
        <v>45</v>
      </c>
      <c r="K7" s="2">
        <f t="shared" si="0"/>
        <v>75</v>
      </c>
      <c r="L7" s="2">
        <f t="shared" si="1"/>
        <v>30</v>
      </c>
    </row>
    <row r="8" spans="2:12" x14ac:dyDescent="0.25">
      <c r="B8" s="2" t="s">
        <v>156</v>
      </c>
      <c r="C8" s="1" t="s">
        <v>40</v>
      </c>
      <c r="D8" s="2" t="s">
        <v>27</v>
      </c>
      <c r="E8" s="14">
        <v>18</v>
      </c>
      <c r="F8" s="14">
        <v>8</v>
      </c>
      <c r="G8" s="14" t="s">
        <v>60</v>
      </c>
      <c r="H8" s="14">
        <v>2</v>
      </c>
      <c r="I8" s="14">
        <v>2</v>
      </c>
      <c r="J8" s="2">
        <v>45</v>
      </c>
      <c r="K8" s="2">
        <f t="shared" si="0"/>
        <v>75</v>
      </c>
      <c r="L8" s="2">
        <f t="shared" si="1"/>
        <v>30</v>
      </c>
    </row>
    <row r="9" spans="2:12" ht="15.75" thickBot="1" x14ac:dyDescent="0.3">
      <c r="B9" s="2" t="s">
        <v>159</v>
      </c>
      <c r="C9" s="18" t="s">
        <v>43</v>
      </c>
      <c r="D9" s="19" t="s">
        <v>27</v>
      </c>
      <c r="E9" s="20">
        <v>18</v>
      </c>
      <c r="F9" s="20">
        <v>8</v>
      </c>
      <c r="G9" s="20" t="s">
        <v>60</v>
      </c>
      <c r="H9" s="20">
        <v>3</v>
      </c>
      <c r="I9" s="20" t="s">
        <v>60</v>
      </c>
      <c r="J9" s="19">
        <v>43</v>
      </c>
      <c r="K9" s="19">
        <f t="shared" si="0"/>
        <v>72</v>
      </c>
      <c r="L9" s="2">
        <f t="shared" si="1"/>
        <v>29</v>
      </c>
    </row>
    <row r="10" spans="2:12" ht="16.5" customHeight="1" x14ac:dyDescent="0.25">
      <c r="B10" s="2" t="s">
        <v>161</v>
      </c>
      <c r="C10" s="15" t="s">
        <v>45</v>
      </c>
      <c r="D10" s="16" t="s">
        <v>27</v>
      </c>
      <c r="E10" s="17">
        <v>20</v>
      </c>
      <c r="F10" s="17" t="s">
        <v>60</v>
      </c>
      <c r="G10" s="17" t="s">
        <v>60</v>
      </c>
      <c r="H10" s="17" t="s">
        <v>60</v>
      </c>
      <c r="I10" s="17" t="s">
        <v>60</v>
      </c>
      <c r="J10" s="16">
        <v>30</v>
      </c>
      <c r="K10" s="16">
        <f t="shared" si="0"/>
        <v>50</v>
      </c>
      <c r="L10" s="2">
        <f t="shared" si="1"/>
        <v>20</v>
      </c>
    </row>
    <row r="11" spans="2:12" x14ac:dyDescent="0.25">
      <c r="B11" s="2" t="s">
        <v>160</v>
      </c>
      <c r="C11" s="1" t="s">
        <v>44</v>
      </c>
      <c r="D11" s="2" t="s">
        <v>27</v>
      </c>
      <c r="E11" s="14">
        <v>8</v>
      </c>
      <c r="F11" s="14">
        <v>8</v>
      </c>
      <c r="G11" s="14" t="s">
        <v>60</v>
      </c>
      <c r="H11" s="14" t="s">
        <v>60</v>
      </c>
      <c r="I11" s="14">
        <v>0</v>
      </c>
      <c r="J11" s="2">
        <v>30</v>
      </c>
      <c r="K11" s="2">
        <f t="shared" si="0"/>
        <v>46</v>
      </c>
      <c r="L11" s="2">
        <f t="shared" si="1"/>
        <v>16</v>
      </c>
    </row>
    <row r="12" spans="2:12" x14ac:dyDescent="0.25">
      <c r="B12" s="2" t="s">
        <v>157</v>
      </c>
      <c r="C12" s="1" t="s">
        <v>41</v>
      </c>
      <c r="D12" s="2" t="s">
        <v>27</v>
      </c>
      <c r="E12" s="14">
        <v>0</v>
      </c>
      <c r="F12" s="14" t="s">
        <v>60</v>
      </c>
      <c r="G12" s="14">
        <v>0</v>
      </c>
      <c r="H12" s="14" t="s">
        <v>60</v>
      </c>
      <c r="I12" s="14" t="s">
        <v>60</v>
      </c>
      <c r="J12" s="2">
        <v>44</v>
      </c>
      <c r="K12" s="2">
        <f t="shared" si="0"/>
        <v>44</v>
      </c>
      <c r="L12" s="2">
        <f t="shared" si="1"/>
        <v>0</v>
      </c>
    </row>
    <row r="13" spans="2:12" x14ac:dyDescent="0.25">
      <c r="B13" s="2" t="s">
        <v>164</v>
      </c>
      <c r="C13" s="1" t="s">
        <v>48</v>
      </c>
      <c r="D13" s="2" t="s">
        <v>27</v>
      </c>
      <c r="E13" s="14">
        <v>0</v>
      </c>
      <c r="F13" s="14" t="s">
        <v>60</v>
      </c>
      <c r="G13" s="14">
        <v>5</v>
      </c>
      <c r="H13" s="14">
        <v>3</v>
      </c>
      <c r="I13" s="14">
        <v>0</v>
      </c>
      <c r="J13" s="2">
        <v>25</v>
      </c>
      <c r="K13" s="2">
        <f t="shared" si="0"/>
        <v>33</v>
      </c>
      <c r="L13" s="2">
        <f t="shared" si="1"/>
        <v>8</v>
      </c>
    </row>
    <row r="14" spans="2:12" x14ac:dyDescent="0.25">
      <c r="B14" s="2" t="s">
        <v>163</v>
      </c>
      <c r="C14" s="1" t="s">
        <v>47</v>
      </c>
      <c r="D14" s="2" t="s">
        <v>27</v>
      </c>
      <c r="E14" s="14">
        <v>2</v>
      </c>
      <c r="F14" s="14">
        <v>4</v>
      </c>
      <c r="G14" s="14" t="s">
        <v>60</v>
      </c>
      <c r="H14" s="14" t="s">
        <v>60</v>
      </c>
      <c r="I14" s="14" t="s">
        <v>60</v>
      </c>
      <c r="J14" s="2">
        <v>27</v>
      </c>
      <c r="K14" s="2">
        <f t="shared" si="0"/>
        <v>33</v>
      </c>
      <c r="L14" s="2">
        <f t="shared" si="1"/>
        <v>6</v>
      </c>
    </row>
    <row r="15" spans="2:12" x14ac:dyDescent="0.25">
      <c r="B15" s="2" t="s">
        <v>165</v>
      </c>
      <c r="C15" s="1" t="s">
        <v>49</v>
      </c>
      <c r="D15" s="2" t="s">
        <v>27</v>
      </c>
      <c r="E15" s="14">
        <v>3</v>
      </c>
      <c r="F15" s="14" t="s">
        <v>60</v>
      </c>
      <c r="G15" s="14" t="s">
        <v>60</v>
      </c>
      <c r="H15" s="14">
        <v>3</v>
      </c>
      <c r="I15" s="14" t="s">
        <v>60</v>
      </c>
      <c r="J15" s="2">
        <v>24</v>
      </c>
      <c r="K15" s="2">
        <f t="shared" si="0"/>
        <v>30</v>
      </c>
      <c r="L15" s="2">
        <f t="shared" si="1"/>
        <v>6</v>
      </c>
    </row>
  </sheetData>
  <sortState ref="B4:L15">
    <sortCondition descending="1" ref="K4:K15"/>
  </sortState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"/>
  <sheetViews>
    <sheetView topLeftCell="C1" workbookViewId="0">
      <selection activeCell="C15" sqref="C15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3" customWidth="1"/>
    <col min="4" max="4" width="19.42578125" customWidth="1"/>
    <col min="5" max="5" width="5.7109375" customWidth="1"/>
    <col min="6" max="7" width="6" customWidth="1"/>
    <col min="8" max="8" width="6.28515625" customWidth="1"/>
    <col min="9" max="9" width="6" customWidth="1"/>
    <col min="10" max="10" width="5.5703125" customWidth="1"/>
    <col min="11" max="11" width="9.140625" customWidth="1"/>
    <col min="12" max="12" width="0" hidden="1" customWidth="1"/>
  </cols>
  <sheetData>
    <row r="1" spans="2:12" x14ac:dyDescent="0.25">
      <c r="B1" t="s">
        <v>12</v>
      </c>
      <c r="C1" t="s">
        <v>20</v>
      </c>
    </row>
    <row r="3" spans="2:12" x14ac:dyDescent="0.25">
      <c r="B3" s="2" t="s">
        <v>9</v>
      </c>
      <c r="C3" s="2" t="s">
        <v>0</v>
      </c>
      <c r="D3" s="2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7</v>
      </c>
      <c r="K3" s="2" t="s">
        <v>5</v>
      </c>
      <c r="L3" s="2" t="s">
        <v>153</v>
      </c>
    </row>
    <row r="4" spans="2:12" x14ac:dyDescent="0.25">
      <c r="B4" s="2" t="s">
        <v>166</v>
      </c>
      <c r="C4" s="1" t="s">
        <v>50</v>
      </c>
      <c r="D4" s="2" t="s">
        <v>27</v>
      </c>
      <c r="E4" s="14">
        <v>20</v>
      </c>
      <c r="F4" s="14">
        <v>14</v>
      </c>
      <c r="G4" s="14" t="s">
        <v>60</v>
      </c>
      <c r="H4" s="14">
        <v>20</v>
      </c>
      <c r="I4" s="14">
        <v>1</v>
      </c>
      <c r="J4" s="2">
        <v>80</v>
      </c>
      <c r="K4" s="2">
        <f t="shared" ref="K4:K11" si="0">J4+L4</f>
        <v>135</v>
      </c>
      <c r="L4" s="2">
        <f t="shared" ref="L4:L12" si="1">SUM(E4:I4)</f>
        <v>55</v>
      </c>
    </row>
    <row r="5" spans="2:12" x14ac:dyDescent="0.25">
      <c r="B5" s="2" t="s">
        <v>168</v>
      </c>
      <c r="C5" s="1" t="s">
        <v>52</v>
      </c>
      <c r="D5" s="2" t="s">
        <v>27</v>
      </c>
      <c r="E5" s="14" t="s">
        <v>60</v>
      </c>
      <c r="F5" s="14">
        <v>8</v>
      </c>
      <c r="G5" s="14">
        <v>20</v>
      </c>
      <c r="H5" s="14">
        <v>0</v>
      </c>
      <c r="I5" s="14">
        <v>1</v>
      </c>
      <c r="J5" s="2">
        <v>28</v>
      </c>
      <c r="K5" s="2">
        <f t="shared" si="0"/>
        <v>57</v>
      </c>
      <c r="L5" s="2">
        <f t="shared" si="1"/>
        <v>29</v>
      </c>
    </row>
    <row r="6" spans="2:12" ht="30" x14ac:dyDescent="0.25">
      <c r="B6" s="2" t="s">
        <v>167</v>
      </c>
      <c r="C6" s="1" t="s">
        <v>51</v>
      </c>
      <c r="D6" s="2" t="s">
        <v>27</v>
      </c>
      <c r="E6" s="14" t="s">
        <v>60</v>
      </c>
      <c r="F6" s="14">
        <v>14</v>
      </c>
      <c r="G6" s="14" t="s">
        <v>60</v>
      </c>
      <c r="H6" s="14">
        <v>4</v>
      </c>
      <c r="I6" s="14">
        <v>2</v>
      </c>
      <c r="J6" s="2">
        <v>32</v>
      </c>
      <c r="K6" s="2">
        <f t="shared" si="0"/>
        <v>52</v>
      </c>
      <c r="L6" s="2">
        <f t="shared" si="1"/>
        <v>20</v>
      </c>
    </row>
    <row r="7" spans="2:12" x14ac:dyDescent="0.25">
      <c r="B7" s="2" t="s">
        <v>170</v>
      </c>
      <c r="C7" s="1" t="s">
        <v>54</v>
      </c>
      <c r="D7" s="2" t="s">
        <v>27</v>
      </c>
      <c r="E7" s="14" t="s">
        <v>60</v>
      </c>
      <c r="F7" s="14">
        <v>8</v>
      </c>
      <c r="G7" s="14">
        <v>3</v>
      </c>
      <c r="H7" s="14">
        <v>19</v>
      </c>
      <c r="I7" s="14">
        <v>2</v>
      </c>
      <c r="J7" s="2">
        <v>18</v>
      </c>
      <c r="K7" s="2">
        <f t="shared" si="0"/>
        <v>50</v>
      </c>
      <c r="L7" s="2">
        <f t="shared" si="1"/>
        <v>32</v>
      </c>
    </row>
    <row r="8" spans="2:12" ht="15.75" thickBot="1" x14ac:dyDescent="0.3">
      <c r="B8" s="2" t="s">
        <v>169</v>
      </c>
      <c r="C8" s="18" t="s">
        <v>53</v>
      </c>
      <c r="D8" s="19" t="s">
        <v>27</v>
      </c>
      <c r="E8" s="20">
        <v>0</v>
      </c>
      <c r="F8" s="20">
        <v>6</v>
      </c>
      <c r="G8" s="20">
        <v>20</v>
      </c>
      <c r="H8" s="20">
        <v>0</v>
      </c>
      <c r="I8" s="20">
        <v>0</v>
      </c>
      <c r="J8" s="19">
        <v>20</v>
      </c>
      <c r="K8" s="19">
        <f t="shared" si="0"/>
        <v>46</v>
      </c>
      <c r="L8" s="2">
        <f t="shared" si="1"/>
        <v>26</v>
      </c>
    </row>
    <row r="9" spans="2:12" x14ac:dyDescent="0.25">
      <c r="B9" s="2" t="s">
        <v>171</v>
      </c>
      <c r="C9" s="15" t="s">
        <v>55</v>
      </c>
      <c r="D9" s="16" t="s">
        <v>27</v>
      </c>
      <c r="E9" s="17" t="s">
        <v>60</v>
      </c>
      <c r="F9" s="17">
        <v>8</v>
      </c>
      <c r="G9" s="17">
        <v>13</v>
      </c>
      <c r="H9" s="17">
        <v>0</v>
      </c>
      <c r="I9" s="17">
        <v>2</v>
      </c>
      <c r="J9" s="16">
        <v>16</v>
      </c>
      <c r="K9" s="16">
        <f t="shared" si="0"/>
        <v>39</v>
      </c>
      <c r="L9" s="2">
        <f t="shared" si="1"/>
        <v>23</v>
      </c>
    </row>
    <row r="10" spans="2:12" x14ac:dyDescent="0.25">
      <c r="B10" s="2" t="s">
        <v>173</v>
      </c>
      <c r="C10" s="1" t="s">
        <v>57</v>
      </c>
      <c r="D10" s="2" t="s">
        <v>27</v>
      </c>
      <c r="E10" s="14" t="s">
        <v>60</v>
      </c>
      <c r="F10" s="14" t="s">
        <v>60</v>
      </c>
      <c r="G10" s="14">
        <v>20</v>
      </c>
      <c r="H10" s="14">
        <v>0</v>
      </c>
      <c r="I10" s="14">
        <v>0</v>
      </c>
      <c r="J10" s="2">
        <v>12</v>
      </c>
      <c r="K10" s="2">
        <f t="shared" si="0"/>
        <v>32</v>
      </c>
      <c r="L10" s="2">
        <f t="shared" si="1"/>
        <v>20</v>
      </c>
    </row>
    <row r="11" spans="2:12" x14ac:dyDescent="0.25">
      <c r="B11" s="2" t="s">
        <v>172</v>
      </c>
      <c r="C11" s="1" t="s">
        <v>56</v>
      </c>
      <c r="D11" s="2" t="s">
        <v>27</v>
      </c>
      <c r="E11" s="14" t="s">
        <v>60</v>
      </c>
      <c r="F11" s="14">
        <v>2</v>
      </c>
      <c r="G11" s="14">
        <v>2</v>
      </c>
      <c r="H11" s="14">
        <v>0</v>
      </c>
      <c r="I11" s="14">
        <v>2</v>
      </c>
      <c r="J11" s="2">
        <v>13</v>
      </c>
      <c r="K11" s="2">
        <f t="shared" si="0"/>
        <v>19</v>
      </c>
      <c r="L11" s="2">
        <f t="shared" si="1"/>
        <v>6</v>
      </c>
    </row>
    <row r="12" spans="2:12" x14ac:dyDescent="0.25">
      <c r="B12" s="2" t="s">
        <v>174</v>
      </c>
      <c r="C12" s="2" t="s">
        <v>58</v>
      </c>
      <c r="D12" s="2" t="s">
        <v>59</v>
      </c>
      <c r="E12" s="14" t="s">
        <v>60</v>
      </c>
      <c r="F12" s="14">
        <v>2</v>
      </c>
      <c r="G12" s="14">
        <v>3</v>
      </c>
      <c r="H12" s="14" t="s">
        <v>60</v>
      </c>
      <c r="I12" s="14" t="s">
        <v>60</v>
      </c>
      <c r="J12" s="2" t="s">
        <v>60</v>
      </c>
      <c r="K12" s="2">
        <f>L12*2</f>
        <v>10</v>
      </c>
      <c r="L12" s="2">
        <f t="shared" si="1"/>
        <v>5</v>
      </c>
    </row>
  </sheetData>
  <sortState ref="B4:L12">
    <sortCondition descending="1" ref="K4:K12"/>
  </sortState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"/>
  <sheetViews>
    <sheetView topLeftCell="C1" workbookViewId="0">
      <selection activeCell="H14" sqref="H14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18.7109375" customWidth="1"/>
    <col min="4" max="4" width="19.42578125" customWidth="1"/>
    <col min="5" max="5" width="5.85546875" customWidth="1"/>
    <col min="6" max="6" width="6" customWidth="1"/>
    <col min="7" max="7" width="5.85546875" customWidth="1"/>
    <col min="8" max="8" width="6" customWidth="1"/>
    <col min="9" max="9" width="6.28515625" customWidth="1"/>
    <col min="10" max="10" width="5.42578125" customWidth="1"/>
    <col min="11" max="11" width="9.140625" customWidth="1"/>
    <col min="12" max="12" width="0" hidden="1" customWidth="1"/>
  </cols>
  <sheetData>
    <row r="1" spans="2:12" x14ac:dyDescent="0.25">
      <c r="B1" t="s">
        <v>13</v>
      </c>
      <c r="C1" t="s">
        <v>21</v>
      </c>
    </row>
    <row r="3" spans="2:12" x14ac:dyDescent="0.25">
      <c r="B3" s="2" t="s">
        <v>9</v>
      </c>
      <c r="C3" s="2" t="s">
        <v>0</v>
      </c>
      <c r="D3" s="2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7</v>
      </c>
      <c r="K3" s="2" t="s">
        <v>5</v>
      </c>
      <c r="L3" s="2" t="s">
        <v>153</v>
      </c>
    </row>
    <row r="4" spans="2:12" x14ac:dyDescent="0.25">
      <c r="B4" s="2" t="s">
        <v>175</v>
      </c>
      <c r="C4" s="1" t="s">
        <v>61</v>
      </c>
      <c r="D4" s="2" t="s">
        <v>27</v>
      </c>
      <c r="E4" s="14">
        <v>5</v>
      </c>
      <c r="F4" s="14" t="s">
        <v>60</v>
      </c>
      <c r="G4" s="14">
        <v>2</v>
      </c>
      <c r="H4" s="14">
        <v>14</v>
      </c>
      <c r="I4" s="14">
        <v>1</v>
      </c>
      <c r="J4" s="2">
        <v>52</v>
      </c>
      <c r="K4" s="2">
        <f>J4+L4</f>
        <v>74</v>
      </c>
      <c r="L4" s="2">
        <f>SUM(E4:I4)</f>
        <v>22</v>
      </c>
    </row>
    <row r="5" spans="2:12" ht="30" x14ac:dyDescent="0.25">
      <c r="B5" s="2" t="s">
        <v>176</v>
      </c>
      <c r="C5" s="1" t="s">
        <v>62</v>
      </c>
      <c r="D5" s="2" t="s">
        <v>27</v>
      </c>
      <c r="E5" s="14">
        <v>10</v>
      </c>
      <c r="F5" s="14" t="s">
        <v>60</v>
      </c>
      <c r="G5" s="14" t="s">
        <v>60</v>
      </c>
      <c r="H5" s="14">
        <v>5</v>
      </c>
      <c r="I5" s="14">
        <v>2</v>
      </c>
      <c r="J5" s="2">
        <v>50</v>
      </c>
      <c r="K5" s="2">
        <f>J5+L5</f>
        <v>67</v>
      </c>
      <c r="L5" s="2">
        <f>SUM(E5:I5)</f>
        <v>17</v>
      </c>
    </row>
    <row r="6" spans="2:12" x14ac:dyDescent="0.25">
      <c r="B6" s="2" t="s">
        <v>177</v>
      </c>
      <c r="C6" s="1" t="s">
        <v>63</v>
      </c>
      <c r="D6" s="2" t="s">
        <v>27</v>
      </c>
      <c r="E6" s="14">
        <v>20</v>
      </c>
      <c r="F6" s="14">
        <v>7</v>
      </c>
      <c r="G6" s="14">
        <v>0</v>
      </c>
      <c r="H6" s="14">
        <v>2</v>
      </c>
      <c r="I6" s="14">
        <v>2</v>
      </c>
      <c r="J6" s="2">
        <v>35</v>
      </c>
      <c r="K6" s="2">
        <f>J6+L6</f>
        <v>66</v>
      </c>
      <c r="L6" s="2">
        <f>SUM(E6:I6)</f>
        <v>31</v>
      </c>
    </row>
    <row r="7" spans="2:12" ht="15.75" thickBot="1" x14ac:dyDescent="0.3">
      <c r="B7" s="2" t="s">
        <v>179</v>
      </c>
      <c r="C7" s="18" t="s">
        <v>65</v>
      </c>
      <c r="D7" s="19" t="s">
        <v>27</v>
      </c>
      <c r="E7" s="20">
        <v>20</v>
      </c>
      <c r="F7" s="20" t="s">
        <v>60</v>
      </c>
      <c r="G7" s="20">
        <v>20</v>
      </c>
      <c r="H7" s="20">
        <v>2</v>
      </c>
      <c r="I7" s="20">
        <v>1</v>
      </c>
      <c r="J7" s="19">
        <v>15</v>
      </c>
      <c r="K7" s="19">
        <f>J7+L7</f>
        <v>58</v>
      </c>
      <c r="L7" s="2">
        <f>SUM(E7:I7)</f>
        <v>43</v>
      </c>
    </row>
    <row r="8" spans="2:12" x14ac:dyDescent="0.25">
      <c r="B8" s="2" t="s">
        <v>178</v>
      </c>
      <c r="C8" s="15" t="s">
        <v>64</v>
      </c>
      <c r="D8" s="16" t="s">
        <v>27</v>
      </c>
      <c r="E8" s="17" t="s">
        <v>60</v>
      </c>
      <c r="F8" s="17">
        <v>2</v>
      </c>
      <c r="G8" s="17">
        <v>0</v>
      </c>
      <c r="H8" s="17" t="s">
        <v>60</v>
      </c>
      <c r="I8" s="17">
        <v>1</v>
      </c>
      <c r="J8" s="16">
        <v>20</v>
      </c>
      <c r="K8" s="16">
        <f>J8+L8</f>
        <v>23</v>
      </c>
      <c r="L8" s="2">
        <f>SUM(E8:I8)</f>
        <v>3</v>
      </c>
    </row>
  </sheetData>
  <sortState ref="B4:L8">
    <sortCondition descending="1" ref="K4:K8"/>
  </sortState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1"/>
  <sheetViews>
    <sheetView topLeftCell="C1" workbookViewId="0">
      <selection activeCell="G21" sqref="G21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1.28515625" style="9" customWidth="1"/>
    <col min="4" max="4" width="23.7109375" style="9" customWidth="1"/>
    <col min="5" max="5" width="6.28515625" customWidth="1"/>
    <col min="6" max="6" width="6.140625" customWidth="1"/>
    <col min="7" max="8" width="6.42578125" customWidth="1"/>
    <col min="9" max="9" width="6.85546875" customWidth="1"/>
  </cols>
  <sheetData>
    <row r="1" spans="2:10" x14ac:dyDescent="0.25">
      <c r="B1" t="s">
        <v>14</v>
      </c>
      <c r="C1" s="9" t="s">
        <v>22</v>
      </c>
    </row>
    <row r="3" spans="2:10" x14ac:dyDescent="0.25">
      <c r="B3" s="2" t="s">
        <v>9</v>
      </c>
      <c r="C3" s="10" t="s">
        <v>0</v>
      </c>
      <c r="D3" s="10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5</v>
      </c>
    </row>
    <row r="4" spans="2:10" x14ac:dyDescent="0.25">
      <c r="B4" s="2" t="s">
        <v>187</v>
      </c>
      <c r="C4" s="5" t="s">
        <v>79</v>
      </c>
      <c r="D4" s="4" t="s">
        <v>27</v>
      </c>
      <c r="E4" s="14">
        <v>20</v>
      </c>
      <c r="F4" s="14">
        <v>20</v>
      </c>
      <c r="G4" s="14">
        <v>20</v>
      </c>
      <c r="H4" s="14">
        <v>15</v>
      </c>
      <c r="I4" s="14">
        <v>5</v>
      </c>
      <c r="J4" s="2">
        <f t="shared" ref="J4:J28" si="0">SUM(E4:I4)</f>
        <v>80</v>
      </c>
    </row>
    <row r="5" spans="2:10" x14ac:dyDescent="0.25">
      <c r="B5" s="2" t="s">
        <v>181</v>
      </c>
      <c r="C5" s="3" t="s">
        <v>70</v>
      </c>
      <c r="D5" s="4" t="s">
        <v>27</v>
      </c>
      <c r="E5" s="14">
        <v>20</v>
      </c>
      <c r="F5" s="14">
        <v>20</v>
      </c>
      <c r="G5" s="14">
        <v>20</v>
      </c>
      <c r="H5" s="14">
        <v>2</v>
      </c>
      <c r="I5" s="14">
        <v>3</v>
      </c>
      <c r="J5" s="2">
        <f t="shared" si="0"/>
        <v>65</v>
      </c>
    </row>
    <row r="6" spans="2:10" x14ac:dyDescent="0.25">
      <c r="B6" s="2" t="s">
        <v>182</v>
      </c>
      <c r="C6" s="3" t="s">
        <v>71</v>
      </c>
      <c r="D6" s="4" t="s">
        <v>27</v>
      </c>
      <c r="E6" s="14">
        <v>20</v>
      </c>
      <c r="F6" s="14">
        <v>20</v>
      </c>
      <c r="G6" s="14">
        <v>0</v>
      </c>
      <c r="H6" s="14">
        <v>20</v>
      </c>
      <c r="I6" s="14">
        <v>5</v>
      </c>
      <c r="J6" s="2">
        <f t="shared" si="0"/>
        <v>65</v>
      </c>
    </row>
    <row r="7" spans="2:10" x14ac:dyDescent="0.25">
      <c r="B7" s="25" t="s">
        <v>292</v>
      </c>
      <c r="C7" s="26" t="s">
        <v>69</v>
      </c>
      <c r="D7" s="27" t="s">
        <v>27</v>
      </c>
      <c r="E7" s="28">
        <v>20</v>
      </c>
      <c r="F7" s="28">
        <v>19</v>
      </c>
      <c r="G7" s="28">
        <v>20</v>
      </c>
      <c r="H7" s="28">
        <v>3</v>
      </c>
      <c r="I7" s="28">
        <v>0</v>
      </c>
      <c r="J7" s="25">
        <f t="shared" si="0"/>
        <v>62</v>
      </c>
    </row>
    <row r="8" spans="2:10" ht="15.75" thickBot="1" x14ac:dyDescent="0.3">
      <c r="B8" s="19" t="s">
        <v>184</v>
      </c>
      <c r="C8" s="23" t="s">
        <v>74</v>
      </c>
      <c r="D8" s="24" t="s">
        <v>75</v>
      </c>
      <c r="E8" s="20">
        <v>20</v>
      </c>
      <c r="F8" s="20">
        <v>15</v>
      </c>
      <c r="G8" s="20">
        <v>20</v>
      </c>
      <c r="H8" s="20">
        <v>1</v>
      </c>
      <c r="I8" s="20">
        <v>5</v>
      </c>
      <c r="J8" s="19">
        <f t="shared" si="0"/>
        <v>61</v>
      </c>
    </row>
    <row r="9" spans="2:10" x14ac:dyDescent="0.25">
      <c r="B9" s="16" t="s">
        <v>185</v>
      </c>
      <c r="C9" s="21" t="s">
        <v>76</v>
      </c>
      <c r="D9" s="22" t="s">
        <v>27</v>
      </c>
      <c r="E9" s="17">
        <v>20</v>
      </c>
      <c r="F9" s="17">
        <v>4</v>
      </c>
      <c r="G9" s="17">
        <v>15</v>
      </c>
      <c r="H9" s="17">
        <v>18</v>
      </c>
      <c r="I9" s="17">
        <v>0</v>
      </c>
      <c r="J9" s="16">
        <f t="shared" si="0"/>
        <v>57</v>
      </c>
    </row>
    <row r="10" spans="2:10" x14ac:dyDescent="0.25">
      <c r="B10" s="2" t="s">
        <v>188</v>
      </c>
      <c r="C10" s="5" t="s">
        <v>83</v>
      </c>
      <c r="D10" s="4" t="s">
        <v>27</v>
      </c>
      <c r="E10" s="14">
        <v>20</v>
      </c>
      <c r="F10" s="14">
        <v>17</v>
      </c>
      <c r="G10" s="14">
        <v>20</v>
      </c>
      <c r="H10" s="14" t="s">
        <v>60</v>
      </c>
      <c r="I10" s="14">
        <v>0</v>
      </c>
      <c r="J10" s="2">
        <f t="shared" si="0"/>
        <v>57</v>
      </c>
    </row>
    <row r="11" spans="2:10" x14ac:dyDescent="0.25">
      <c r="B11" s="2" t="s">
        <v>189</v>
      </c>
      <c r="C11" s="3" t="s">
        <v>84</v>
      </c>
      <c r="D11" s="4" t="s">
        <v>27</v>
      </c>
      <c r="E11" s="14">
        <v>20</v>
      </c>
      <c r="F11" s="14">
        <v>20</v>
      </c>
      <c r="G11" s="14">
        <v>0</v>
      </c>
      <c r="H11" s="14">
        <v>15</v>
      </c>
      <c r="I11" s="14">
        <v>0</v>
      </c>
      <c r="J11" s="2">
        <f t="shared" si="0"/>
        <v>55</v>
      </c>
    </row>
    <row r="12" spans="2:10" x14ac:dyDescent="0.25">
      <c r="B12" s="8" t="s">
        <v>280</v>
      </c>
      <c r="C12" s="10" t="s">
        <v>281</v>
      </c>
      <c r="D12" s="10" t="s">
        <v>268</v>
      </c>
      <c r="E12" s="14">
        <v>20</v>
      </c>
      <c r="F12" s="14">
        <v>20</v>
      </c>
      <c r="G12" s="14">
        <v>10</v>
      </c>
      <c r="H12" s="14">
        <v>5</v>
      </c>
      <c r="I12" s="14">
        <v>0</v>
      </c>
      <c r="J12" s="2">
        <f t="shared" si="0"/>
        <v>55</v>
      </c>
    </row>
    <row r="13" spans="2:10" ht="15.75" x14ac:dyDescent="0.25">
      <c r="B13" s="2" t="s">
        <v>183</v>
      </c>
      <c r="C13" s="5" t="s">
        <v>72</v>
      </c>
      <c r="D13" s="6" t="s">
        <v>73</v>
      </c>
      <c r="E13" s="14">
        <v>20</v>
      </c>
      <c r="F13" s="14">
        <v>17</v>
      </c>
      <c r="G13" s="14">
        <v>10</v>
      </c>
      <c r="H13" s="14">
        <v>5</v>
      </c>
      <c r="I13" s="14">
        <v>0</v>
      </c>
      <c r="J13" s="2">
        <f t="shared" si="0"/>
        <v>52</v>
      </c>
    </row>
    <row r="14" spans="2:10" x14ac:dyDescent="0.25">
      <c r="B14" s="2" t="s">
        <v>180</v>
      </c>
      <c r="C14" s="3" t="s">
        <v>66</v>
      </c>
      <c r="D14" s="4" t="s">
        <v>27</v>
      </c>
      <c r="E14" s="14">
        <v>20</v>
      </c>
      <c r="F14" s="14">
        <v>9</v>
      </c>
      <c r="G14" s="14">
        <v>20</v>
      </c>
      <c r="H14" s="14">
        <v>0</v>
      </c>
      <c r="I14" s="14">
        <v>0</v>
      </c>
      <c r="J14" s="2">
        <f t="shared" si="0"/>
        <v>49</v>
      </c>
    </row>
    <row r="15" spans="2:10" x14ac:dyDescent="0.25">
      <c r="B15" s="25" t="s">
        <v>293</v>
      </c>
      <c r="C15" s="26" t="s">
        <v>67</v>
      </c>
      <c r="D15" s="27" t="s">
        <v>27</v>
      </c>
      <c r="E15" s="28">
        <v>20</v>
      </c>
      <c r="F15" s="28">
        <v>6</v>
      </c>
      <c r="G15" s="28">
        <v>20</v>
      </c>
      <c r="H15" s="28">
        <v>3</v>
      </c>
      <c r="I15" s="28">
        <v>0</v>
      </c>
      <c r="J15" s="25">
        <f t="shared" si="0"/>
        <v>49</v>
      </c>
    </row>
    <row r="16" spans="2:10" x14ac:dyDescent="0.25">
      <c r="B16" s="25" t="s">
        <v>294</v>
      </c>
      <c r="C16" s="26" t="s">
        <v>80</v>
      </c>
      <c r="D16" s="27" t="s">
        <v>27</v>
      </c>
      <c r="E16" s="28">
        <v>20</v>
      </c>
      <c r="F16" s="28">
        <v>10</v>
      </c>
      <c r="G16" s="28">
        <v>0</v>
      </c>
      <c r="H16" s="28">
        <v>15</v>
      </c>
      <c r="I16" s="28">
        <v>0</v>
      </c>
      <c r="J16" s="25">
        <f t="shared" si="0"/>
        <v>45</v>
      </c>
    </row>
    <row r="17" spans="2:10" x14ac:dyDescent="0.25">
      <c r="B17" s="25" t="s">
        <v>295</v>
      </c>
      <c r="C17" s="26" t="s">
        <v>77</v>
      </c>
      <c r="D17" s="27" t="s">
        <v>27</v>
      </c>
      <c r="E17" s="28">
        <v>20</v>
      </c>
      <c r="F17" s="28">
        <v>7</v>
      </c>
      <c r="G17" s="28">
        <v>0</v>
      </c>
      <c r="H17" s="28">
        <v>5</v>
      </c>
      <c r="I17" s="28">
        <v>0</v>
      </c>
      <c r="J17" s="25">
        <f t="shared" si="0"/>
        <v>32</v>
      </c>
    </row>
    <row r="18" spans="2:10" x14ac:dyDescent="0.25">
      <c r="B18" s="25" t="s">
        <v>296</v>
      </c>
      <c r="C18" s="26" t="s">
        <v>82</v>
      </c>
      <c r="D18" s="27" t="s">
        <v>27</v>
      </c>
      <c r="E18" s="28">
        <v>15</v>
      </c>
      <c r="F18" s="28">
        <v>1</v>
      </c>
      <c r="G18" s="28">
        <v>0</v>
      </c>
      <c r="H18" s="28">
        <v>5</v>
      </c>
      <c r="I18" s="28">
        <v>5</v>
      </c>
      <c r="J18" s="25">
        <f t="shared" si="0"/>
        <v>26</v>
      </c>
    </row>
    <row r="19" spans="2:10" x14ac:dyDescent="0.25">
      <c r="B19" s="2" t="s">
        <v>249</v>
      </c>
      <c r="C19" s="10" t="s">
        <v>244</v>
      </c>
      <c r="D19" s="10" t="s">
        <v>247</v>
      </c>
      <c r="E19" s="14">
        <v>20</v>
      </c>
      <c r="F19" s="14">
        <v>4</v>
      </c>
      <c r="G19" s="14">
        <v>0</v>
      </c>
      <c r="H19" s="14">
        <v>1</v>
      </c>
      <c r="I19" s="14">
        <v>0</v>
      </c>
      <c r="J19" s="2">
        <f t="shared" si="0"/>
        <v>25</v>
      </c>
    </row>
    <row r="20" spans="2:10" x14ac:dyDescent="0.25">
      <c r="B20" s="2" t="s">
        <v>251</v>
      </c>
      <c r="C20" s="10" t="s">
        <v>246</v>
      </c>
      <c r="D20" s="10" t="s">
        <v>247</v>
      </c>
      <c r="E20" s="14">
        <v>20</v>
      </c>
      <c r="F20" s="14">
        <v>4</v>
      </c>
      <c r="G20" s="14">
        <v>0</v>
      </c>
      <c r="H20" s="14">
        <v>1</v>
      </c>
      <c r="I20" s="14">
        <v>0</v>
      </c>
      <c r="J20" s="2">
        <f t="shared" si="0"/>
        <v>25</v>
      </c>
    </row>
    <row r="21" spans="2:10" x14ac:dyDescent="0.25">
      <c r="B21" s="25" t="s">
        <v>297</v>
      </c>
      <c r="C21" s="26" t="s">
        <v>81</v>
      </c>
      <c r="D21" s="27" t="s">
        <v>27</v>
      </c>
      <c r="E21" s="28">
        <v>19</v>
      </c>
      <c r="F21" s="28">
        <v>2</v>
      </c>
      <c r="G21" s="28" t="s">
        <v>60</v>
      </c>
      <c r="H21" s="28" t="s">
        <v>60</v>
      </c>
      <c r="I21" s="28">
        <v>0</v>
      </c>
      <c r="J21" s="25">
        <f t="shared" si="0"/>
        <v>21</v>
      </c>
    </row>
    <row r="22" spans="2:10" x14ac:dyDescent="0.25">
      <c r="B22" s="2" t="s">
        <v>250</v>
      </c>
      <c r="C22" s="10" t="s">
        <v>245</v>
      </c>
      <c r="D22" s="10" t="s">
        <v>247</v>
      </c>
      <c r="E22" s="14">
        <v>20</v>
      </c>
      <c r="F22" s="14" t="s">
        <v>60</v>
      </c>
      <c r="G22" s="14">
        <v>0</v>
      </c>
      <c r="H22" s="14">
        <v>0</v>
      </c>
      <c r="I22" s="14">
        <v>0</v>
      </c>
      <c r="J22" s="2">
        <f t="shared" si="0"/>
        <v>20</v>
      </c>
    </row>
    <row r="23" spans="2:10" x14ac:dyDescent="0.25">
      <c r="B23" s="2" t="s">
        <v>192</v>
      </c>
      <c r="C23" s="11" t="s">
        <v>132</v>
      </c>
      <c r="D23" s="11" t="s">
        <v>131</v>
      </c>
      <c r="E23" s="14">
        <v>0</v>
      </c>
      <c r="F23" s="14">
        <v>7</v>
      </c>
      <c r="G23" s="14">
        <v>0</v>
      </c>
      <c r="H23" s="14">
        <v>5</v>
      </c>
      <c r="I23" s="14">
        <v>0</v>
      </c>
      <c r="J23" s="2">
        <f t="shared" si="0"/>
        <v>12</v>
      </c>
    </row>
    <row r="24" spans="2:10" x14ac:dyDescent="0.25">
      <c r="B24" s="2" t="s">
        <v>191</v>
      </c>
      <c r="C24" s="11" t="s">
        <v>130</v>
      </c>
      <c r="D24" s="11" t="s">
        <v>131</v>
      </c>
      <c r="E24" s="14">
        <v>0</v>
      </c>
      <c r="F24" s="14">
        <v>0</v>
      </c>
      <c r="G24" s="14">
        <v>0</v>
      </c>
      <c r="H24" s="14">
        <v>1</v>
      </c>
      <c r="I24" s="14">
        <v>0</v>
      </c>
      <c r="J24" s="2">
        <f t="shared" si="0"/>
        <v>1</v>
      </c>
    </row>
    <row r="25" spans="2:10" x14ac:dyDescent="0.25">
      <c r="B25" s="2" t="s">
        <v>190</v>
      </c>
      <c r="C25" s="5" t="s">
        <v>85</v>
      </c>
      <c r="D25" s="4" t="s">
        <v>27</v>
      </c>
      <c r="E25" s="14">
        <v>0</v>
      </c>
      <c r="F25" s="14">
        <v>0</v>
      </c>
      <c r="G25" s="14">
        <v>0</v>
      </c>
      <c r="H25" s="14" t="s">
        <v>60</v>
      </c>
      <c r="I25" s="14">
        <v>0</v>
      </c>
      <c r="J25" s="2">
        <f t="shared" si="0"/>
        <v>0</v>
      </c>
    </row>
    <row r="26" spans="2:10" hidden="1" x14ac:dyDescent="0.25">
      <c r="B26" s="2" t="s">
        <v>298</v>
      </c>
      <c r="C26" s="3" t="s">
        <v>68</v>
      </c>
      <c r="D26" s="4" t="s">
        <v>27</v>
      </c>
      <c r="E26" s="14"/>
      <c r="F26" s="14"/>
      <c r="G26" s="14"/>
      <c r="H26" s="14"/>
      <c r="I26" s="14"/>
      <c r="J26" s="2">
        <f t="shared" si="0"/>
        <v>0</v>
      </c>
    </row>
    <row r="27" spans="2:10" ht="30" hidden="1" x14ac:dyDescent="0.25">
      <c r="B27" s="2" t="s">
        <v>186</v>
      </c>
      <c r="C27" s="3" t="s">
        <v>78</v>
      </c>
      <c r="D27" s="4" t="s">
        <v>27</v>
      </c>
      <c r="E27" s="14"/>
      <c r="F27" s="14"/>
      <c r="G27" s="14"/>
      <c r="H27" s="14"/>
      <c r="I27" s="14"/>
      <c r="J27" s="2">
        <f t="shared" si="0"/>
        <v>0</v>
      </c>
    </row>
    <row r="28" spans="2:10" hidden="1" x14ac:dyDescent="0.25">
      <c r="B28" s="2" t="s">
        <v>248</v>
      </c>
      <c r="C28" s="10" t="s">
        <v>243</v>
      </c>
      <c r="D28" s="10" t="s">
        <v>247</v>
      </c>
      <c r="E28" s="14"/>
      <c r="F28" s="14"/>
      <c r="G28" s="14"/>
      <c r="H28" s="14"/>
      <c r="I28" s="14"/>
      <c r="J28" s="2">
        <f t="shared" si="0"/>
        <v>0</v>
      </c>
    </row>
    <row r="30" spans="2:10" ht="33" customHeight="1" x14ac:dyDescent="0.25">
      <c r="C30" s="9" t="s">
        <v>299</v>
      </c>
    </row>
    <row r="31" spans="2:10" x14ac:dyDescent="0.25">
      <c r="C31" s="9" t="s">
        <v>300</v>
      </c>
    </row>
  </sheetData>
  <sortState ref="B4:J17">
    <sortCondition descending="1" ref="J4:J17"/>
    <sortCondition ref="E4:E17"/>
  </sortState>
  <phoneticPr fontId="5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6"/>
  <sheetViews>
    <sheetView topLeftCell="C1" workbookViewId="0">
      <selection activeCell="I29" sqref="I29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0.28515625" style="9" customWidth="1"/>
    <col min="4" max="4" width="23.85546875" style="9" customWidth="1"/>
    <col min="5" max="5" width="6.5703125" customWidth="1"/>
    <col min="6" max="6" width="6.28515625" customWidth="1"/>
    <col min="7" max="7" width="6.42578125" customWidth="1"/>
    <col min="8" max="8" width="6.140625" customWidth="1"/>
    <col min="9" max="9" width="6.85546875" customWidth="1"/>
  </cols>
  <sheetData>
    <row r="1" spans="2:10" x14ac:dyDescent="0.25">
      <c r="B1" t="s">
        <v>15</v>
      </c>
      <c r="C1" s="9" t="s">
        <v>23</v>
      </c>
    </row>
    <row r="3" spans="2:10" x14ac:dyDescent="0.25">
      <c r="B3" s="2" t="s">
        <v>9</v>
      </c>
      <c r="C3" s="10" t="s">
        <v>0</v>
      </c>
      <c r="D3" s="10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5</v>
      </c>
    </row>
    <row r="4" spans="2:10" x14ac:dyDescent="0.25">
      <c r="B4" s="2" t="s">
        <v>193</v>
      </c>
      <c r="C4" s="3" t="s">
        <v>86</v>
      </c>
      <c r="D4" s="4" t="s">
        <v>27</v>
      </c>
      <c r="E4" s="14">
        <v>20</v>
      </c>
      <c r="F4" s="14">
        <v>20</v>
      </c>
      <c r="G4" s="14">
        <v>20</v>
      </c>
      <c r="H4" s="14">
        <v>20</v>
      </c>
      <c r="I4" s="14">
        <v>20</v>
      </c>
      <c r="J4" s="2">
        <f t="shared" ref="J4:J26" si="0">SUM(E4:I4)</f>
        <v>100</v>
      </c>
    </row>
    <row r="5" spans="2:10" x14ac:dyDescent="0.25">
      <c r="B5" s="2" t="s">
        <v>197</v>
      </c>
      <c r="C5" s="3" t="s">
        <v>90</v>
      </c>
      <c r="D5" s="4" t="s">
        <v>27</v>
      </c>
      <c r="E5" s="14">
        <v>20</v>
      </c>
      <c r="F5" s="14">
        <v>19</v>
      </c>
      <c r="G5" s="14">
        <v>3</v>
      </c>
      <c r="H5" s="14">
        <v>0</v>
      </c>
      <c r="I5" s="14">
        <v>0</v>
      </c>
      <c r="J5" s="2">
        <f t="shared" si="0"/>
        <v>42</v>
      </c>
    </row>
    <row r="6" spans="2:10" x14ac:dyDescent="0.25">
      <c r="B6" s="2" t="s">
        <v>201</v>
      </c>
      <c r="C6" s="4" t="s">
        <v>94</v>
      </c>
      <c r="D6" s="4" t="s">
        <v>27</v>
      </c>
      <c r="E6" s="14">
        <v>20</v>
      </c>
      <c r="F6" s="14">
        <v>0</v>
      </c>
      <c r="G6" s="14" t="s">
        <v>60</v>
      </c>
      <c r="H6" s="14">
        <v>20</v>
      </c>
      <c r="I6" s="14" t="s">
        <v>60</v>
      </c>
      <c r="J6" s="2">
        <f t="shared" si="0"/>
        <v>40</v>
      </c>
    </row>
    <row r="7" spans="2:10" ht="15.75" thickBot="1" x14ac:dyDescent="0.3">
      <c r="B7" s="19" t="s">
        <v>195</v>
      </c>
      <c r="C7" s="30" t="s">
        <v>88</v>
      </c>
      <c r="D7" s="24" t="s">
        <v>27</v>
      </c>
      <c r="E7" s="20">
        <v>5</v>
      </c>
      <c r="F7" s="20">
        <v>20</v>
      </c>
      <c r="G7" s="20">
        <v>7</v>
      </c>
      <c r="H7" s="20">
        <v>0</v>
      </c>
      <c r="I7" s="20">
        <v>7</v>
      </c>
      <c r="J7" s="19">
        <f t="shared" si="0"/>
        <v>39</v>
      </c>
    </row>
    <row r="8" spans="2:10" x14ac:dyDescent="0.25">
      <c r="B8" s="16" t="s">
        <v>203</v>
      </c>
      <c r="C8" s="29" t="s">
        <v>96</v>
      </c>
      <c r="D8" s="29" t="s">
        <v>97</v>
      </c>
      <c r="E8" s="17">
        <v>20</v>
      </c>
      <c r="F8" s="17">
        <v>10</v>
      </c>
      <c r="G8" s="17">
        <v>0</v>
      </c>
      <c r="H8" s="17">
        <v>0</v>
      </c>
      <c r="I8" s="17">
        <v>7</v>
      </c>
      <c r="J8" s="16">
        <f t="shared" si="0"/>
        <v>37</v>
      </c>
    </row>
    <row r="9" spans="2:10" x14ac:dyDescent="0.25">
      <c r="B9" s="2" t="s">
        <v>205</v>
      </c>
      <c r="C9" s="4" t="s">
        <v>99</v>
      </c>
      <c r="D9" s="4" t="s">
        <v>27</v>
      </c>
      <c r="E9" s="14">
        <v>20</v>
      </c>
      <c r="F9" s="14">
        <v>10</v>
      </c>
      <c r="G9" s="14" t="s">
        <v>60</v>
      </c>
      <c r="H9" s="14">
        <v>0</v>
      </c>
      <c r="I9" s="14">
        <v>7</v>
      </c>
      <c r="J9" s="2">
        <f t="shared" si="0"/>
        <v>37</v>
      </c>
    </row>
    <row r="10" spans="2:10" x14ac:dyDescent="0.25">
      <c r="B10" s="2" t="s">
        <v>198</v>
      </c>
      <c r="C10" s="4" t="s">
        <v>91</v>
      </c>
      <c r="D10" s="4" t="s">
        <v>27</v>
      </c>
      <c r="E10" s="14">
        <v>0</v>
      </c>
      <c r="F10" s="14">
        <v>5</v>
      </c>
      <c r="G10" s="14">
        <v>0</v>
      </c>
      <c r="H10" s="14">
        <v>20</v>
      </c>
      <c r="I10" s="14">
        <v>2</v>
      </c>
      <c r="J10" s="2">
        <f t="shared" si="0"/>
        <v>27</v>
      </c>
    </row>
    <row r="11" spans="2:10" x14ac:dyDescent="0.25">
      <c r="B11" s="8" t="s">
        <v>288</v>
      </c>
      <c r="C11" s="10" t="s">
        <v>289</v>
      </c>
      <c r="D11" s="10" t="s">
        <v>279</v>
      </c>
      <c r="E11" s="14">
        <v>0</v>
      </c>
      <c r="F11" s="14">
        <v>0</v>
      </c>
      <c r="G11" s="14">
        <v>5</v>
      </c>
      <c r="H11" s="14">
        <v>20</v>
      </c>
      <c r="I11" s="14" t="s">
        <v>60</v>
      </c>
      <c r="J11" s="2">
        <f t="shared" si="0"/>
        <v>25</v>
      </c>
    </row>
    <row r="12" spans="2:10" x14ac:dyDescent="0.25">
      <c r="B12" s="2" t="s">
        <v>200</v>
      </c>
      <c r="C12" s="5" t="s">
        <v>93</v>
      </c>
      <c r="D12" s="4" t="s">
        <v>75</v>
      </c>
      <c r="E12" s="14">
        <v>3</v>
      </c>
      <c r="F12" s="14">
        <v>0</v>
      </c>
      <c r="G12" s="14" t="s">
        <v>60</v>
      </c>
      <c r="H12" s="14">
        <v>10</v>
      </c>
      <c r="I12" s="14">
        <v>7</v>
      </c>
      <c r="J12" s="2">
        <f t="shared" si="0"/>
        <v>20</v>
      </c>
    </row>
    <row r="13" spans="2:10" x14ac:dyDescent="0.25">
      <c r="B13" s="2" t="s">
        <v>202</v>
      </c>
      <c r="C13" s="4" t="s">
        <v>95</v>
      </c>
      <c r="D13" s="4" t="s">
        <v>27</v>
      </c>
      <c r="E13" s="14">
        <v>12</v>
      </c>
      <c r="F13" s="14">
        <v>0</v>
      </c>
      <c r="G13" s="14" t="s">
        <v>60</v>
      </c>
      <c r="H13" s="14">
        <v>0</v>
      </c>
      <c r="I13" s="14">
        <v>8</v>
      </c>
      <c r="J13" s="2">
        <f t="shared" si="0"/>
        <v>20</v>
      </c>
    </row>
    <row r="14" spans="2:10" x14ac:dyDescent="0.25">
      <c r="B14" s="2" t="s">
        <v>196</v>
      </c>
      <c r="C14" s="5" t="s">
        <v>89</v>
      </c>
      <c r="D14" s="4" t="s">
        <v>75</v>
      </c>
      <c r="E14" s="14">
        <v>0</v>
      </c>
      <c r="F14" s="14">
        <v>0</v>
      </c>
      <c r="G14" s="14">
        <v>18</v>
      </c>
      <c r="H14" s="14">
        <v>0</v>
      </c>
      <c r="I14" s="14" t="s">
        <v>60</v>
      </c>
      <c r="J14" s="2">
        <f t="shared" si="0"/>
        <v>18</v>
      </c>
    </row>
    <row r="15" spans="2:10" x14ac:dyDescent="0.25">
      <c r="B15" s="2" t="s">
        <v>204</v>
      </c>
      <c r="C15" s="3" t="s">
        <v>98</v>
      </c>
      <c r="D15" s="4" t="s">
        <v>27</v>
      </c>
      <c r="E15" s="14">
        <v>0</v>
      </c>
      <c r="F15" s="14">
        <v>0</v>
      </c>
      <c r="G15" s="14">
        <v>5</v>
      </c>
      <c r="H15" s="14">
        <v>5</v>
      </c>
      <c r="I15" s="14">
        <v>6</v>
      </c>
      <c r="J15" s="2">
        <f t="shared" si="0"/>
        <v>16</v>
      </c>
    </row>
    <row r="16" spans="2:10" x14ac:dyDescent="0.25">
      <c r="B16" s="8" t="s">
        <v>284</v>
      </c>
      <c r="C16" s="10" t="s">
        <v>285</v>
      </c>
      <c r="D16" s="10" t="s">
        <v>268</v>
      </c>
      <c r="E16" s="14">
        <v>0</v>
      </c>
      <c r="F16" s="14">
        <v>5</v>
      </c>
      <c r="G16" s="14">
        <v>3</v>
      </c>
      <c r="H16" s="14">
        <v>0</v>
      </c>
      <c r="I16" s="14">
        <v>7</v>
      </c>
      <c r="J16" s="2">
        <f t="shared" si="0"/>
        <v>15</v>
      </c>
    </row>
    <row r="17" spans="2:10" x14ac:dyDescent="0.25">
      <c r="B17" s="2" t="s">
        <v>207</v>
      </c>
      <c r="C17" s="10" t="s">
        <v>136</v>
      </c>
      <c r="D17" s="12" t="s">
        <v>137</v>
      </c>
      <c r="E17" s="14">
        <v>0</v>
      </c>
      <c r="F17" s="14" t="s">
        <v>60</v>
      </c>
      <c r="G17" s="14">
        <v>6</v>
      </c>
      <c r="H17" s="14">
        <v>0</v>
      </c>
      <c r="I17" s="14" t="s">
        <v>60</v>
      </c>
      <c r="J17" s="2">
        <f t="shared" si="0"/>
        <v>6</v>
      </c>
    </row>
    <row r="18" spans="2:10" x14ac:dyDescent="0.25">
      <c r="B18" s="2" t="s">
        <v>208</v>
      </c>
      <c r="C18" s="10" t="s">
        <v>138</v>
      </c>
      <c r="D18" s="12" t="s">
        <v>137</v>
      </c>
      <c r="E18" s="14">
        <v>0</v>
      </c>
      <c r="F18" s="14">
        <v>0</v>
      </c>
      <c r="G18" s="14">
        <v>3</v>
      </c>
      <c r="H18" s="14">
        <v>0</v>
      </c>
      <c r="I18" s="14" t="s">
        <v>60</v>
      </c>
      <c r="J18" s="2">
        <f t="shared" si="0"/>
        <v>3</v>
      </c>
    </row>
    <row r="19" spans="2:10" x14ac:dyDescent="0.25">
      <c r="B19" s="2" t="s">
        <v>206</v>
      </c>
      <c r="C19" s="11" t="s">
        <v>133</v>
      </c>
      <c r="D19" s="11" t="s">
        <v>131</v>
      </c>
      <c r="E19" s="14">
        <v>0</v>
      </c>
      <c r="F19" s="14">
        <v>0</v>
      </c>
      <c r="G19" s="14">
        <v>2</v>
      </c>
      <c r="H19" s="14">
        <v>0</v>
      </c>
      <c r="I19" s="14">
        <v>0</v>
      </c>
      <c r="J19" s="2">
        <f t="shared" si="0"/>
        <v>2</v>
      </c>
    </row>
    <row r="20" spans="2:10" x14ac:dyDescent="0.25">
      <c r="B20" s="8" t="s">
        <v>282</v>
      </c>
      <c r="C20" s="10" t="s">
        <v>283</v>
      </c>
      <c r="D20" s="10" t="s">
        <v>268</v>
      </c>
      <c r="E20" s="14">
        <v>0</v>
      </c>
      <c r="F20" s="14">
        <v>0</v>
      </c>
      <c r="G20" s="14">
        <v>2</v>
      </c>
      <c r="H20" s="14">
        <v>0</v>
      </c>
      <c r="I20" s="14">
        <v>0</v>
      </c>
      <c r="J20" s="2">
        <f t="shared" si="0"/>
        <v>2</v>
      </c>
    </row>
    <row r="21" spans="2:10" x14ac:dyDescent="0.25">
      <c r="B21" s="8" t="s">
        <v>286</v>
      </c>
      <c r="C21" s="10" t="s">
        <v>287</v>
      </c>
      <c r="D21" s="10" t="s">
        <v>279</v>
      </c>
      <c r="E21" s="14">
        <v>0</v>
      </c>
      <c r="F21" s="14">
        <v>0</v>
      </c>
      <c r="G21" s="14">
        <v>2</v>
      </c>
      <c r="H21" s="14">
        <v>0</v>
      </c>
      <c r="I21" s="14" t="s">
        <v>60</v>
      </c>
      <c r="J21" s="2">
        <f t="shared" si="0"/>
        <v>2</v>
      </c>
    </row>
    <row r="22" spans="2:10" hidden="1" x14ac:dyDescent="0.25">
      <c r="B22" s="2" t="s">
        <v>194</v>
      </c>
      <c r="C22" s="3" t="s">
        <v>87</v>
      </c>
      <c r="D22" s="4" t="s">
        <v>27</v>
      </c>
      <c r="E22" s="14"/>
      <c r="F22" s="14"/>
      <c r="G22" s="14"/>
      <c r="H22" s="14"/>
      <c r="I22" s="14"/>
      <c r="J22" s="2">
        <f t="shared" si="0"/>
        <v>0</v>
      </c>
    </row>
    <row r="23" spans="2:10" ht="15.75" hidden="1" x14ac:dyDescent="0.25">
      <c r="B23" s="2" t="s">
        <v>199</v>
      </c>
      <c r="C23" s="7" t="s">
        <v>92</v>
      </c>
      <c r="D23" s="6" t="s">
        <v>73</v>
      </c>
      <c r="E23" s="14"/>
      <c r="F23" s="14"/>
      <c r="G23" s="14"/>
      <c r="H23" s="14"/>
      <c r="I23" s="14"/>
      <c r="J23" s="2">
        <f t="shared" si="0"/>
        <v>0</v>
      </c>
    </row>
    <row r="24" spans="2:10" hidden="1" x14ac:dyDescent="0.25">
      <c r="B24" s="2" t="s">
        <v>255</v>
      </c>
      <c r="C24" s="10" t="s">
        <v>252</v>
      </c>
      <c r="D24" s="10" t="s">
        <v>247</v>
      </c>
      <c r="E24" s="14"/>
      <c r="F24" s="14"/>
      <c r="G24" s="14"/>
      <c r="H24" s="14"/>
      <c r="I24" s="14"/>
      <c r="J24" s="2">
        <f t="shared" si="0"/>
        <v>0</v>
      </c>
    </row>
    <row r="25" spans="2:10" hidden="1" x14ac:dyDescent="0.25">
      <c r="B25" s="2" t="s">
        <v>256</v>
      </c>
      <c r="C25" s="10" t="s">
        <v>253</v>
      </c>
      <c r="D25" s="10" t="s">
        <v>247</v>
      </c>
      <c r="E25" s="14"/>
      <c r="F25" s="14"/>
      <c r="G25" s="14"/>
      <c r="H25" s="14"/>
      <c r="I25" s="14"/>
      <c r="J25" s="2">
        <f t="shared" si="0"/>
        <v>0</v>
      </c>
    </row>
    <row r="26" spans="2:10" hidden="1" x14ac:dyDescent="0.25">
      <c r="B26" s="2" t="s">
        <v>257</v>
      </c>
      <c r="C26" s="10" t="s">
        <v>254</v>
      </c>
      <c r="D26" s="10" t="s">
        <v>247</v>
      </c>
      <c r="E26" s="14"/>
      <c r="F26" s="14"/>
      <c r="G26" s="14"/>
      <c r="H26" s="14"/>
      <c r="I26" s="14"/>
      <c r="J26" s="2">
        <f t="shared" si="0"/>
        <v>0</v>
      </c>
    </row>
  </sheetData>
  <sortState ref="B4:J26">
    <sortCondition descending="1" ref="J4:J26"/>
  </sortState>
  <phoneticPr fontId="5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"/>
  <sheetViews>
    <sheetView topLeftCell="C1" workbookViewId="0">
      <selection activeCell="G17" sqref="G17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1.5703125" style="9" customWidth="1"/>
    <col min="4" max="4" width="25.42578125" style="9" customWidth="1"/>
    <col min="5" max="6" width="6.5703125" customWidth="1"/>
    <col min="7" max="7" width="6.28515625" customWidth="1"/>
    <col min="8" max="8" width="6.7109375" customWidth="1"/>
    <col min="9" max="9" width="5.7109375" customWidth="1"/>
  </cols>
  <sheetData>
    <row r="1" spans="2:10" x14ac:dyDescent="0.25">
      <c r="B1" t="s">
        <v>16</v>
      </c>
      <c r="C1" s="9" t="s">
        <v>24</v>
      </c>
    </row>
    <row r="3" spans="2:10" x14ac:dyDescent="0.25">
      <c r="B3" s="2" t="s">
        <v>9</v>
      </c>
      <c r="C3" s="10" t="s">
        <v>0</v>
      </c>
      <c r="D3" s="10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5</v>
      </c>
    </row>
    <row r="4" spans="2:10" x14ac:dyDescent="0.25">
      <c r="B4" s="2" t="s">
        <v>209</v>
      </c>
      <c r="C4" s="3" t="s">
        <v>100</v>
      </c>
      <c r="D4" s="4" t="s">
        <v>27</v>
      </c>
      <c r="E4" s="14">
        <v>20</v>
      </c>
      <c r="F4" s="14">
        <v>10</v>
      </c>
      <c r="G4" s="14">
        <v>20</v>
      </c>
      <c r="H4" s="14">
        <v>0</v>
      </c>
      <c r="I4" s="14">
        <v>20</v>
      </c>
      <c r="J4" s="2">
        <f t="shared" ref="J4:J22" si="0">SUM(E4:I4)</f>
        <v>70</v>
      </c>
    </row>
    <row r="5" spans="2:10" x14ac:dyDescent="0.25">
      <c r="B5" s="2" t="s">
        <v>211</v>
      </c>
      <c r="C5" s="3" t="s">
        <v>102</v>
      </c>
      <c r="D5" s="4" t="s">
        <v>27</v>
      </c>
      <c r="E5" s="14">
        <v>5</v>
      </c>
      <c r="F5" s="14">
        <v>0</v>
      </c>
      <c r="G5" s="14">
        <v>18</v>
      </c>
      <c r="H5" s="14">
        <v>5</v>
      </c>
      <c r="I5" s="14">
        <v>20</v>
      </c>
      <c r="J5" s="2">
        <f t="shared" si="0"/>
        <v>48</v>
      </c>
    </row>
    <row r="6" spans="2:10" ht="15.75" thickBot="1" x14ac:dyDescent="0.3">
      <c r="B6" s="19" t="s">
        <v>210</v>
      </c>
      <c r="C6" s="30" t="s">
        <v>101</v>
      </c>
      <c r="D6" s="24" t="s">
        <v>27</v>
      </c>
      <c r="E6" s="20">
        <v>20</v>
      </c>
      <c r="F6" s="20">
        <v>15</v>
      </c>
      <c r="G6" s="20">
        <v>5</v>
      </c>
      <c r="H6" s="20">
        <v>5</v>
      </c>
      <c r="I6" s="20">
        <v>3</v>
      </c>
      <c r="J6" s="19">
        <f t="shared" si="0"/>
        <v>48</v>
      </c>
    </row>
    <row r="7" spans="2:10" x14ac:dyDescent="0.25">
      <c r="B7" s="16" t="s">
        <v>212</v>
      </c>
      <c r="C7" s="21" t="s">
        <v>103</v>
      </c>
      <c r="D7" s="22" t="s">
        <v>27</v>
      </c>
      <c r="E7" s="17">
        <v>20</v>
      </c>
      <c r="F7" s="17">
        <v>15</v>
      </c>
      <c r="G7" s="17" t="s">
        <v>60</v>
      </c>
      <c r="H7" s="17">
        <v>0</v>
      </c>
      <c r="I7" s="17">
        <v>1</v>
      </c>
      <c r="J7" s="16">
        <f t="shared" si="0"/>
        <v>36</v>
      </c>
    </row>
    <row r="8" spans="2:10" x14ac:dyDescent="0.25">
      <c r="B8" s="2" t="s">
        <v>216</v>
      </c>
      <c r="C8" s="5" t="s">
        <v>108</v>
      </c>
      <c r="D8" s="4" t="s">
        <v>75</v>
      </c>
      <c r="E8" s="14">
        <v>20</v>
      </c>
      <c r="F8" s="14">
        <v>15</v>
      </c>
      <c r="G8" s="14" t="s">
        <v>60</v>
      </c>
      <c r="H8" s="14">
        <v>0</v>
      </c>
      <c r="I8" s="14" t="s">
        <v>60</v>
      </c>
      <c r="J8" s="2">
        <f t="shared" si="0"/>
        <v>35</v>
      </c>
    </row>
    <row r="9" spans="2:10" x14ac:dyDescent="0.25">
      <c r="B9" s="8" t="s">
        <v>273</v>
      </c>
      <c r="C9" s="10" t="s">
        <v>274</v>
      </c>
      <c r="D9" s="10" t="s">
        <v>268</v>
      </c>
      <c r="E9" s="14">
        <v>20</v>
      </c>
      <c r="F9" s="14">
        <v>0</v>
      </c>
      <c r="G9" s="14" t="s">
        <v>60</v>
      </c>
      <c r="H9" s="14">
        <v>10</v>
      </c>
      <c r="I9" s="14">
        <v>1</v>
      </c>
      <c r="J9" s="2">
        <f t="shared" si="0"/>
        <v>31</v>
      </c>
    </row>
    <row r="10" spans="2:10" x14ac:dyDescent="0.25">
      <c r="B10" s="2" t="s">
        <v>213</v>
      </c>
      <c r="C10" s="5" t="s">
        <v>104</v>
      </c>
      <c r="D10" s="4" t="s">
        <v>105</v>
      </c>
      <c r="E10" s="14">
        <v>20</v>
      </c>
      <c r="F10" s="14">
        <v>0</v>
      </c>
      <c r="G10" s="14" t="s">
        <v>60</v>
      </c>
      <c r="H10" s="14">
        <v>0</v>
      </c>
      <c r="I10" s="14" t="s">
        <v>60</v>
      </c>
      <c r="J10" s="2">
        <f t="shared" si="0"/>
        <v>20</v>
      </c>
    </row>
    <row r="11" spans="2:10" x14ac:dyDescent="0.25">
      <c r="B11" s="2" t="s">
        <v>219</v>
      </c>
      <c r="C11" s="11" t="s">
        <v>134</v>
      </c>
      <c r="D11" s="11" t="s">
        <v>131</v>
      </c>
      <c r="E11" s="14">
        <v>20</v>
      </c>
      <c r="F11" s="14">
        <v>0</v>
      </c>
      <c r="G11" s="14" t="s">
        <v>60</v>
      </c>
      <c r="H11" s="14">
        <v>0</v>
      </c>
      <c r="I11" s="14" t="s">
        <v>60</v>
      </c>
      <c r="J11" s="2">
        <f t="shared" si="0"/>
        <v>20</v>
      </c>
    </row>
    <row r="12" spans="2:10" x14ac:dyDescent="0.25">
      <c r="B12" s="8" t="s">
        <v>266</v>
      </c>
      <c r="C12" s="10" t="s">
        <v>267</v>
      </c>
      <c r="D12" s="10" t="s">
        <v>268</v>
      </c>
      <c r="E12" s="14">
        <v>20</v>
      </c>
      <c r="F12" s="14">
        <v>0</v>
      </c>
      <c r="G12" s="14" t="s">
        <v>60</v>
      </c>
      <c r="H12" s="14">
        <v>0</v>
      </c>
      <c r="I12" s="14" t="s">
        <v>60</v>
      </c>
      <c r="J12" s="2">
        <f t="shared" si="0"/>
        <v>20</v>
      </c>
    </row>
    <row r="13" spans="2:10" x14ac:dyDescent="0.25">
      <c r="B13" s="8" t="s">
        <v>275</v>
      </c>
      <c r="C13" s="10" t="s">
        <v>276</v>
      </c>
      <c r="D13" s="10" t="s">
        <v>268</v>
      </c>
      <c r="E13" s="14">
        <v>20</v>
      </c>
      <c r="F13" s="14" t="s">
        <v>60</v>
      </c>
      <c r="G13" s="14" t="s">
        <v>60</v>
      </c>
      <c r="H13" s="14" t="s">
        <v>60</v>
      </c>
      <c r="I13" s="14" t="s">
        <v>60</v>
      </c>
      <c r="J13" s="2">
        <f t="shared" si="0"/>
        <v>20</v>
      </c>
    </row>
    <row r="14" spans="2:10" ht="15.75" x14ac:dyDescent="0.25">
      <c r="B14" s="2" t="s">
        <v>218</v>
      </c>
      <c r="C14" s="5" t="s">
        <v>110</v>
      </c>
      <c r="D14" s="6" t="s">
        <v>73</v>
      </c>
      <c r="E14" s="14">
        <v>5</v>
      </c>
      <c r="F14" s="14">
        <v>5</v>
      </c>
      <c r="G14" s="14">
        <v>0</v>
      </c>
      <c r="H14" s="14">
        <v>0</v>
      </c>
      <c r="I14" s="14">
        <v>5</v>
      </c>
      <c r="J14" s="2">
        <f t="shared" si="0"/>
        <v>15</v>
      </c>
    </row>
    <row r="15" spans="2:10" x14ac:dyDescent="0.25">
      <c r="B15" s="2" t="s">
        <v>217</v>
      </c>
      <c r="C15" s="5" t="s">
        <v>109</v>
      </c>
      <c r="D15" s="4" t="s">
        <v>105</v>
      </c>
      <c r="E15" s="14">
        <v>3</v>
      </c>
      <c r="F15" s="14">
        <v>0</v>
      </c>
      <c r="G15" s="14">
        <v>3</v>
      </c>
      <c r="H15" s="14">
        <v>0</v>
      </c>
      <c r="I15" s="14">
        <v>1</v>
      </c>
      <c r="J15" s="2">
        <f t="shared" si="0"/>
        <v>7</v>
      </c>
    </row>
    <row r="16" spans="2:10" x14ac:dyDescent="0.25">
      <c r="B16" s="8" t="s">
        <v>271</v>
      </c>
      <c r="C16" s="10" t="s">
        <v>272</v>
      </c>
      <c r="D16" s="10" t="s">
        <v>268</v>
      </c>
      <c r="E16" s="14">
        <v>1</v>
      </c>
      <c r="F16" s="14">
        <v>0</v>
      </c>
      <c r="G16" s="14">
        <v>0</v>
      </c>
      <c r="H16" s="14">
        <v>0</v>
      </c>
      <c r="I16" s="14">
        <v>5</v>
      </c>
      <c r="J16" s="2">
        <f t="shared" si="0"/>
        <v>6</v>
      </c>
    </row>
    <row r="17" spans="2:10" x14ac:dyDescent="0.25">
      <c r="B17" s="8" t="s">
        <v>269</v>
      </c>
      <c r="C17" s="10" t="s">
        <v>270</v>
      </c>
      <c r="D17" s="10" t="s">
        <v>268</v>
      </c>
      <c r="E17" s="14">
        <v>0</v>
      </c>
      <c r="F17" s="14">
        <v>0</v>
      </c>
      <c r="G17" s="14" t="s">
        <v>60</v>
      </c>
      <c r="H17" s="14">
        <v>0</v>
      </c>
      <c r="I17" s="14" t="s">
        <v>60</v>
      </c>
      <c r="J17" s="2">
        <f t="shared" si="0"/>
        <v>0</v>
      </c>
    </row>
    <row r="18" spans="2:10" x14ac:dyDescent="0.25">
      <c r="B18" s="8" t="s">
        <v>277</v>
      </c>
      <c r="C18" s="10" t="s">
        <v>278</v>
      </c>
      <c r="D18" s="10" t="s">
        <v>279</v>
      </c>
      <c r="E18" s="14">
        <v>0</v>
      </c>
      <c r="F18" s="14">
        <v>0</v>
      </c>
      <c r="G18" s="14" t="s">
        <v>60</v>
      </c>
      <c r="H18" s="14">
        <v>0</v>
      </c>
      <c r="I18" s="14" t="s">
        <v>60</v>
      </c>
      <c r="J18" s="2">
        <f t="shared" si="0"/>
        <v>0</v>
      </c>
    </row>
    <row r="19" spans="2:10" x14ac:dyDescent="0.25">
      <c r="B19" s="2" t="s">
        <v>215</v>
      </c>
      <c r="C19" s="5" t="s">
        <v>107</v>
      </c>
      <c r="D19" s="4" t="s">
        <v>75</v>
      </c>
      <c r="E19" s="14" t="s">
        <v>60</v>
      </c>
      <c r="F19" s="14">
        <v>0</v>
      </c>
      <c r="G19" s="14" t="s">
        <v>60</v>
      </c>
      <c r="H19" s="14">
        <v>0</v>
      </c>
      <c r="I19" s="14" t="s">
        <v>60</v>
      </c>
      <c r="J19" s="2">
        <f t="shared" si="0"/>
        <v>0</v>
      </c>
    </row>
    <row r="20" spans="2:10" ht="15.75" x14ac:dyDescent="0.25">
      <c r="B20" s="2" t="s">
        <v>214</v>
      </c>
      <c r="C20" s="5" t="s">
        <v>106</v>
      </c>
      <c r="D20" s="6" t="s">
        <v>73</v>
      </c>
      <c r="E20" s="14"/>
      <c r="F20" s="14"/>
      <c r="G20" s="14"/>
      <c r="H20" s="14"/>
      <c r="I20" s="14"/>
      <c r="J20" s="2">
        <f t="shared" si="0"/>
        <v>0</v>
      </c>
    </row>
    <row r="21" spans="2:10" x14ac:dyDescent="0.25">
      <c r="B21" s="2" t="s">
        <v>220</v>
      </c>
      <c r="C21" s="13" t="s">
        <v>139</v>
      </c>
      <c r="D21" s="12" t="s">
        <v>137</v>
      </c>
      <c r="E21" s="14"/>
      <c r="F21" s="14"/>
      <c r="G21" s="14"/>
      <c r="H21" s="14"/>
      <c r="I21" s="14"/>
      <c r="J21" s="2">
        <f t="shared" si="0"/>
        <v>0</v>
      </c>
    </row>
    <row r="22" spans="2:10" x14ac:dyDescent="0.25">
      <c r="B22" s="2" t="s">
        <v>221</v>
      </c>
      <c r="C22" s="13" t="s">
        <v>140</v>
      </c>
      <c r="D22" s="12" t="s">
        <v>137</v>
      </c>
      <c r="E22" s="14"/>
      <c r="F22" s="14"/>
      <c r="G22" s="14"/>
      <c r="H22" s="14"/>
      <c r="I22" s="14"/>
      <c r="J22" s="2">
        <f t="shared" si="0"/>
        <v>0</v>
      </c>
    </row>
  </sheetData>
  <sortState ref="B4:J22">
    <sortCondition descending="1" ref="J4:J22"/>
    <sortCondition ref="E4:E22"/>
  </sortState>
  <phoneticPr fontId="5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9"/>
  <sheetViews>
    <sheetView topLeftCell="C1" workbookViewId="0">
      <selection activeCell="D4" sqref="D4"/>
    </sheetView>
  </sheetViews>
  <sheetFormatPr defaultRowHeight="15" x14ac:dyDescent="0.25"/>
  <cols>
    <col min="1" max="1" width="6.5703125" hidden="1" customWidth="1"/>
    <col min="2" max="2" width="12.140625" hidden="1" customWidth="1"/>
    <col min="3" max="3" width="20" style="9" customWidth="1"/>
    <col min="4" max="4" width="24.28515625" style="9" customWidth="1"/>
    <col min="5" max="5" width="6" customWidth="1"/>
    <col min="6" max="6" width="5.7109375" customWidth="1"/>
    <col min="7" max="7" width="6.140625" customWidth="1"/>
    <col min="8" max="8" width="6.28515625" customWidth="1"/>
    <col min="9" max="9" width="6.140625" customWidth="1"/>
  </cols>
  <sheetData>
    <row r="1" spans="2:10" x14ac:dyDescent="0.25">
      <c r="B1" t="s">
        <v>17</v>
      </c>
      <c r="C1" s="9" t="s">
        <v>25</v>
      </c>
    </row>
    <row r="3" spans="2:10" x14ac:dyDescent="0.25">
      <c r="B3" s="2" t="s">
        <v>9</v>
      </c>
      <c r="C3" s="10" t="s">
        <v>0</v>
      </c>
      <c r="D3" s="10" t="s">
        <v>8</v>
      </c>
      <c r="E3" s="2" t="s">
        <v>1</v>
      </c>
      <c r="F3" s="2" t="s">
        <v>6</v>
      </c>
      <c r="G3" s="2" t="s">
        <v>2</v>
      </c>
      <c r="H3" s="2" t="s">
        <v>3</v>
      </c>
      <c r="I3" s="2" t="s">
        <v>4</v>
      </c>
      <c r="J3" s="2" t="s">
        <v>5</v>
      </c>
    </row>
    <row r="4" spans="2:10" x14ac:dyDescent="0.25">
      <c r="B4" s="2" t="s">
        <v>226</v>
      </c>
      <c r="C4" s="5" t="s">
        <v>115</v>
      </c>
      <c r="D4" s="4" t="s">
        <v>75</v>
      </c>
      <c r="E4" s="14">
        <v>19</v>
      </c>
      <c r="F4" s="14">
        <v>20</v>
      </c>
      <c r="G4" s="14">
        <v>20</v>
      </c>
      <c r="H4" s="14">
        <v>20</v>
      </c>
      <c r="I4" s="14">
        <v>20</v>
      </c>
      <c r="J4" s="2">
        <f t="shared" ref="J4:J29" si="0">SUM(E4:I4)</f>
        <v>99</v>
      </c>
    </row>
    <row r="5" spans="2:10" x14ac:dyDescent="0.25">
      <c r="B5" s="2" t="s">
        <v>231</v>
      </c>
      <c r="C5" s="3" t="s">
        <v>120</v>
      </c>
      <c r="D5" s="4" t="s">
        <v>27</v>
      </c>
      <c r="E5" s="14">
        <v>19</v>
      </c>
      <c r="F5" s="14">
        <v>20</v>
      </c>
      <c r="G5" s="14">
        <v>20</v>
      </c>
      <c r="H5" s="14">
        <v>20</v>
      </c>
      <c r="I5" s="14">
        <v>6</v>
      </c>
      <c r="J5" s="2">
        <f t="shared" si="0"/>
        <v>85</v>
      </c>
    </row>
    <row r="6" spans="2:10" x14ac:dyDescent="0.25">
      <c r="B6" s="2" t="s">
        <v>229</v>
      </c>
      <c r="C6" s="3" t="s">
        <v>118</v>
      </c>
      <c r="D6" s="4" t="s">
        <v>27</v>
      </c>
      <c r="E6" s="14">
        <v>19</v>
      </c>
      <c r="F6" s="14">
        <v>20</v>
      </c>
      <c r="G6" s="14">
        <v>20</v>
      </c>
      <c r="H6" s="14">
        <v>5</v>
      </c>
      <c r="I6" s="14">
        <v>18</v>
      </c>
      <c r="J6" s="2">
        <f t="shared" si="0"/>
        <v>82</v>
      </c>
    </row>
    <row r="7" spans="2:10" x14ac:dyDescent="0.25">
      <c r="B7" s="2" t="s">
        <v>223</v>
      </c>
      <c r="C7" s="3" t="s">
        <v>112</v>
      </c>
      <c r="D7" s="4" t="s">
        <v>27</v>
      </c>
      <c r="E7" s="14">
        <v>20</v>
      </c>
      <c r="F7" s="14">
        <v>20</v>
      </c>
      <c r="G7" s="14">
        <v>20</v>
      </c>
      <c r="H7" s="14">
        <v>20</v>
      </c>
      <c r="I7" s="14">
        <v>0</v>
      </c>
      <c r="J7" s="2">
        <f t="shared" si="0"/>
        <v>80</v>
      </c>
    </row>
    <row r="8" spans="2:10" x14ac:dyDescent="0.25">
      <c r="B8" s="2" t="s">
        <v>227</v>
      </c>
      <c r="C8" s="3" t="s">
        <v>116</v>
      </c>
      <c r="D8" s="4" t="s">
        <v>27</v>
      </c>
      <c r="E8" s="14">
        <v>19</v>
      </c>
      <c r="F8" s="14">
        <v>20</v>
      </c>
      <c r="G8" s="14">
        <v>20</v>
      </c>
      <c r="H8" s="14">
        <v>0</v>
      </c>
      <c r="I8" s="14">
        <v>18</v>
      </c>
      <c r="J8" s="2">
        <f t="shared" si="0"/>
        <v>77</v>
      </c>
    </row>
    <row r="9" spans="2:10" ht="15.75" thickBot="1" x14ac:dyDescent="0.3">
      <c r="B9" s="19" t="s">
        <v>222</v>
      </c>
      <c r="C9" s="30" t="s">
        <v>111</v>
      </c>
      <c r="D9" s="24" t="s">
        <v>27</v>
      </c>
      <c r="E9" s="20">
        <v>19</v>
      </c>
      <c r="F9" s="20">
        <v>9</v>
      </c>
      <c r="G9" s="20">
        <v>5</v>
      </c>
      <c r="H9" s="20">
        <v>10</v>
      </c>
      <c r="I9" s="20">
        <v>14</v>
      </c>
      <c r="J9" s="19">
        <f t="shared" si="0"/>
        <v>57</v>
      </c>
    </row>
    <row r="10" spans="2:10" x14ac:dyDescent="0.25">
      <c r="B10" s="16" t="s">
        <v>224</v>
      </c>
      <c r="C10" s="21" t="s">
        <v>113</v>
      </c>
      <c r="D10" s="22" t="s">
        <v>27</v>
      </c>
      <c r="E10" s="17">
        <v>19</v>
      </c>
      <c r="F10" s="17">
        <v>20</v>
      </c>
      <c r="G10" s="17">
        <v>10</v>
      </c>
      <c r="H10" s="17">
        <v>0</v>
      </c>
      <c r="I10" s="17">
        <v>0</v>
      </c>
      <c r="J10" s="16">
        <f t="shared" si="0"/>
        <v>49</v>
      </c>
    </row>
    <row r="11" spans="2:10" x14ac:dyDescent="0.25">
      <c r="B11" s="2" t="s">
        <v>225</v>
      </c>
      <c r="C11" s="3" t="s">
        <v>114</v>
      </c>
      <c r="D11" s="4" t="s">
        <v>27</v>
      </c>
      <c r="E11" s="14">
        <v>19</v>
      </c>
      <c r="F11" s="14">
        <v>18</v>
      </c>
      <c r="G11" s="14">
        <v>2</v>
      </c>
      <c r="H11" s="14">
        <v>5</v>
      </c>
      <c r="I11" s="14">
        <v>4</v>
      </c>
      <c r="J11" s="2">
        <f t="shared" si="0"/>
        <v>48</v>
      </c>
    </row>
    <row r="12" spans="2:10" ht="15.75" x14ac:dyDescent="0.25">
      <c r="B12" s="2" t="s">
        <v>230</v>
      </c>
      <c r="C12" s="7" t="s">
        <v>119</v>
      </c>
      <c r="D12" s="6" t="s">
        <v>73</v>
      </c>
      <c r="E12" s="14">
        <v>0</v>
      </c>
      <c r="F12" s="14">
        <v>20</v>
      </c>
      <c r="G12" s="14">
        <v>2</v>
      </c>
      <c r="H12" s="14" t="s">
        <v>60</v>
      </c>
      <c r="I12" s="14">
        <v>14</v>
      </c>
      <c r="J12" s="2">
        <f t="shared" si="0"/>
        <v>36</v>
      </c>
    </row>
    <row r="13" spans="2:10" x14ac:dyDescent="0.25">
      <c r="B13" s="2" t="s">
        <v>235</v>
      </c>
      <c r="C13" s="5" t="s">
        <v>124</v>
      </c>
      <c r="D13" s="4" t="s">
        <v>75</v>
      </c>
      <c r="E13" s="14">
        <v>10</v>
      </c>
      <c r="F13" s="14">
        <v>20</v>
      </c>
      <c r="G13" s="14">
        <v>5</v>
      </c>
      <c r="H13" s="14">
        <v>0</v>
      </c>
      <c r="I13" s="14">
        <v>0</v>
      </c>
      <c r="J13" s="2">
        <f t="shared" si="0"/>
        <v>35</v>
      </c>
    </row>
    <row r="14" spans="2:10" x14ac:dyDescent="0.25">
      <c r="B14" s="2" t="s">
        <v>228</v>
      </c>
      <c r="C14" s="3" t="s">
        <v>117</v>
      </c>
      <c r="D14" s="4" t="s">
        <v>27</v>
      </c>
      <c r="E14" s="14">
        <v>19</v>
      </c>
      <c r="F14" s="14">
        <v>10</v>
      </c>
      <c r="G14" s="14">
        <v>2</v>
      </c>
      <c r="H14" s="14">
        <v>0</v>
      </c>
      <c r="I14" s="14">
        <v>0</v>
      </c>
      <c r="J14" s="2">
        <f t="shared" si="0"/>
        <v>31</v>
      </c>
    </row>
    <row r="15" spans="2:10" x14ac:dyDescent="0.25">
      <c r="B15" s="2" t="s">
        <v>241</v>
      </c>
      <c r="C15" s="10" t="s">
        <v>135</v>
      </c>
      <c r="D15" s="10" t="s">
        <v>131</v>
      </c>
      <c r="E15" s="14" t="s">
        <v>60</v>
      </c>
      <c r="F15" s="14">
        <v>20</v>
      </c>
      <c r="G15" s="14">
        <v>2</v>
      </c>
      <c r="H15" s="14" t="s">
        <v>60</v>
      </c>
      <c r="I15" s="14">
        <v>9</v>
      </c>
      <c r="J15" s="2">
        <f t="shared" si="0"/>
        <v>31</v>
      </c>
    </row>
    <row r="16" spans="2:10" ht="15.75" x14ac:dyDescent="0.25">
      <c r="B16" s="2" t="s">
        <v>238</v>
      </c>
      <c r="C16" s="5" t="s">
        <v>127</v>
      </c>
      <c r="D16" s="6" t="s">
        <v>73</v>
      </c>
      <c r="E16" s="14">
        <v>0</v>
      </c>
      <c r="F16" s="14">
        <v>20</v>
      </c>
      <c r="G16" s="14">
        <v>2</v>
      </c>
      <c r="H16" s="14" t="s">
        <v>60</v>
      </c>
      <c r="I16" s="14">
        <v>0</v>
      </c>
      <c r="J16" s="2">
        <f t="shared" si="0"/>
        <v>22</v>
      </c>
    </row>
    <row r="17" spans="2:10" x14ac:dyDescent="0.25">
      <c r="B17" s="2" t="s">
        <v>258</v>
      </c>
      <c r="C17" s="10" t="s">
        <v>262</v>
      </c>
      <c r="D17" s="10" t="s">
        <v>247</v>
      </c>
      <c r="E17" s="14">
        <v>0</v>
      </c>
      <c r="F17" s="14">
        <v>20</v>
      </c>
      <c r="G17" s="14" t="s">
        <v>60</v>
      </c>
      <c r="H17" s="14">
        <v>0</v>
      </c>
      <c r="I17" s="14" t="s">
        <v>60</v>
      </c>
      <c r="J17" s="2">
        <f t="shared" si="0"/>
        <v>20</v>
      </c>
    </row>
    <row r="18" spans="2:10" x14ac:dyDescent="0.25">
      <c r="B18" s="2" t="s">
        <v>234</v>
      </c>
      <c r="C18" s="5" t="s">
        <v>123</v>
      </c>
      <c r="D18" s="4" t="s">
        <v>75</v>
      </c>
      <c r="E18" s="14">
        <v>0</v>
      </c>
      <c r="F18" s="14">
        <v>17</v>
      </c>
      <c r="G18" s="14">
        <v>2</v>
      </c>
      <c r="H18" s="14">
        <v>0</v>
      </c>
      <c r="I18" s="14">
        <v>0</v>
      </c>
      <c r="J18" s="2">
        <f t="shared" si="0"/>
        <v>19</v>
      </c>
    </row>
    <row r="19" spans="2:10" x14ac:dyDescent="0.25">
      <c r="B19" s="2" t="s">
        <v>242</v>
      </c>
      <c r="C19" s="13" t="s">
        <v>141</v>
      </c>
      <c r="D19" s="12" t="s">
        <v>137</v>
      </c>
      <c r="E19" s="14">
        <v>5</v>
      </c>
      <c r="F19" s="14">
        <v>5</v>
      </c>
      <c r="G19" s="14">
        <v>2</v>
      </c>
      <c r="H19" s="14">
        <v>0</v>
      </c>
      <c r="I19" s="14">
        <v>0</v>
      </c>
      <c r="J19" s="2">
        <f t="shared" si="0"/>
        <v>12</v>
      </c>
    </row>
    <row r="20" spans="2:10" ht="15.75" x14ac:dyDescent="0.25">
      <c r="B20" s="2" t="s">
        <v>233</v>
      </c>
      <c r="C20" s="5" t="s">
        <v>122</v>
      </c>
      <c r="D20" s="6" t="s">
        <v>73</v>
      </c>
      <c r="E20" s="14">
        <v>0</v>
      </c>
      <c r="F20" s="14">
        <v>5</v>
      </c>
      <c r="G20" s="14">
        <v>2</v>
      </c>
      <c r="H20" s="14">
        <v>0</v>
      </c>
      <c r="I20" s="14">
        <v>0</v>
      </c>
      <c r="J20" s="2">
        <f t="shared" si="0"/>
        <v>7</v>
      </c>
    </row>
    <row r="21" spans="2:10" x14ac:dyDescent="0.25">
      <c r="B21" s="2" t="s">
        <v>239</v>
      </c>
      <c r="C21" s="5" t="s">
        <v>128</v>
      </c>
      <c r="D21" s="4" t="s">
        <v>75</v>
      </c>
      <c r="E21" s="14" t="s">
        <v>60</v>
      </c>
      <c r="F21" s="14">
        <v>5</v>
      </c>
      <c r="G21" s="14">
        <v>2</v>
      </c>
      <c r="H21" s="14" t="s">
        <v>60</v>
      </c>
      <c r="I21" s="14">
        <v>0</v>
      </c>
      <c r="J21" s="2">
        <f t="shared" si="0"/>
        <v>7</v>
      </c>
    </row>
    <row r="22" spans="2:10" x14ac:dyDescent="0.25">
      <c r="B22" s="2" t="s">
        <v>260</v>
      </c>
      <c r="C22" s="10" t="s">
        <v>264</v>
      </c>
      <c r="D22" s="10" t="s">
        <v>247</v>
      </c>
      <c r="E22" s="14">
        <v>0</v>
      </c>
      <c r="F22" s="14">
        <v>5</v>
      </c>
      <c r="G22" s="14" t="s">
        <v>60</v>
      </c>
      <c r="H22" s="14">
        <v>0</v>
      </c>
      <c r="I22" s="14">
        <v>0</v>
      </c>
      <c r="J22" s="2">
        <f t="shared" si="0"/>
        <v>5</v>
      </c>
    </row>
    <row r="23" spans="2:10" x14ac:dyDescent="0.25">
      <c r="B23" s="8" t="s">
        <v>290</v>
      </c>
      <c r="C23" s="10" t="s">
        <v>291</v>
      </c>
      <c r="D23" s="10" t="s">
        <v>279</v>
      </c>
      <c r="E23" s="14" t="s">
        <v>60</v>
      </c>
      <c r="F23" s="14">
        <v>3</v>
      </c>
      <c r="G23" s="14" t="s">
        <v>60</v>
      </c>
      <c r="H23" s="14" t="s">
        <v>60</v>
      </c>
      <c r="I23" s="14">
        <v>2</v>
      </c>
      <c r="J23" s="2">
        <f t="shared" si="0"/>
        <v>5</v>
      </c>
    </row>
    <row r="24" spans="2:10" ht="15.75" x14ac:dyDescent="0.25">
      <c r="B24" s="2" t="s">
        <v>232</v>
      </c>
      <c r="C24" s="5" t="s">
        <v>121</v>
      </c>
      <c r="D24" s="6" t="s">
        <v>73</v>
      </c>
      <c r="E24" s="14">
        <v>0</v>
      </c>
      <c r="F24" s="14">
        <v>0</v>
      </c>
      <c r="G24" s="14">
        <v>2</v>
      </c>
      <c r="H24" s="14">
        <v>0</v>
      </c>
      <c r="I24" s="14">
        <v>0</v>
      </c>
      <c r="J24" s="2">
        <f t="shared" si="0"/>
        <v>2</v>
      </c>
    </row>
    <row r="25" spans="2:10" x14ac:dyDescent="0.25">
      <c r="B25" s="2" t="s">
        <v>236</v>
      </c>
      <c r="C25" s="3" t="s">
        <v>125</v>
      </c>
      <c r="D25" s="4" t="s">
        <v>27</v>
      </c>
      <c r="E25" s="14">
        <v>0</v>
      </c>
      <c r="F25" s="14" t="s">
        <v>60</v>
      </c>
      <c r="G25" s="14" t="s">
        <v>60</v>
      </c>
      <c r="H25" s="14">
        <v>0</v>
      </c>
      <c r="I25" s="14">
        <v>0</v>
      </c>
      <c r="J25" s="2">
        <f t="shared" si="0"/>
        <v>0</v>
      </c>
    </row>
    <row r="26" spans="2:10" x14ac:dyDescent="0.25">
      <c r="B26" s="2" t="s">
        <v>261</v>
      </c>
      <c r="C26" s="10" t="s">
        <v>265</v>
      </c>
      <c r="D26" s="10" t="s">
        <v>247</v>
      </c>
      <c r="E26" s="14">
        <v>0</v>
      </c>
      <c r="F26" s="14">
        <v>0</v>
      </c>
      <c r="G26" s="14">
        <v>0</v>
      </c>
      <c r="H26" s="14" t="s">
        <v>60</v>
      </c>
      <c r="I26" s="14">
        <v>0</v>
      </c>
      <c r="J26" s="2">
        <f t="shared" si="0"/>
        <v>0</v>
      </c>
    </row>
    <row r="27" spans="2:10" ht="15.75" hidden="1" x14ac:dyDescent="0.25">
      <c r="B27" s="2" t="s">
        <v>237</v>
      </c>
      <c r="C27" s="5" t="s">
        <v>126</v>
      </c>
      <c r="D27" s="6" t="s">
        <v>73</v>
      </c>
      <c r="E27" s="14"/>
      <c r="F27" s="14"/>
      <c r="G27" s="14"/>
      <c r="H27" s="14"/>
      <c r="I27" s="14"/>
      <c r="J27" s="2">
        <f t="shared" si="0"/>
        <v>0</v>
      </c>
    </row>
    <row r="28" spans="2:10" hidden="1" x14ac:dyDescent="0.25">
      <c r="B28" s="2" t="s">
        <v>240</v>
      </c>
      <c r="C28" s="3" t="s">
        <v>129</v>
      </c>
      <c r="D28" s="4" t="s">
        <v>27</v>
      </c>
      <c r="E28" s="14"/>
      <c r="F28" s="14"/>
      <c r="G28" s="14"/>
      <c r="H28" s="14"/>
      <c r="I28" s="14"/>
      <c r="J28" s="2">
        <f t="shared" si="0"/>
        <v>0</v>
      </c>
    </row>
    <row r="29" spans="2:10" hidden="1" x14ac:dyDescent="0.25">
      <c r="B29" s="2" t="s">
        <v>259</v>
      </c>
      <c r="C29" s="10" t="s">
        <v>263</v>
      </c>
      <c r="D29" s="10" t="s">
        <v>247</v>
      </c>
      <c r="E29" s="14"/>
      <c r="F29" s="14"/>
      <c r="G29" s="14"/>
      <c r="H29" s="14"/>
      <c r="I29" s="14"/>
      <c r="J29" s="2">
        <f t="shared" si="0"/>
        <v>0</v>
      </c>
    </row>
  </sheetData>
  <sortState ref="B4:J13">
    <sortCondition descending="1" ref="J4:J13"/>
    <sortCondition ref="E4:E13"/>
  </sortState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1А</vt:lpstr>
      <vt:lpstr>2А</vt:lpstr>
      <vt:lpstr>3А</vt:lpstr>
      <vt:lpstr>4А</vt:lpstr>
      <vt:lpstr>1Б</vt:lpstr>
      <vt:lpstr>2Б</vt:lpstr>
      <vt:lpstr>3Б</vt:lpstr>
      <vt:lpstr>4Б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</dc:creator>
  <cp:lastModifiedBy>Rozalia Madarasz</cp:lastModifiedBy>
  <cp:lastPrinted>2021-02-27T19:47:11Z</cp:lastPrinted>
  <dcterms:created xsi:type="dcterms:W3CDTF">2017-02-13T13:01:36Z</dcterms:created>
  <dcterms:modified xsi:type="dcterms:W3CDTF">2021-02-27T20:51:25Z</dcterms:modified>
</cp:coreProperties>
</file>