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ozi\Drustvo Matematicara Srbije 2016\DRUSTVO MAT NS\Godina 2020-2021\"/>
    </mc:Choice>
  </mc:AlternateContent>
  <xr:revisionPtr revIDLastSave="0" documentId="8_{70C9412D-E5F0-41F9-8159-AD40B9A3EC7A}" xr6:coauthVersionLast="36" xr6:coauthVersionMax="36" xr10:uidLastSave="{00000000-0000-0000-0000-000000000000}"/>
  <bookViews>
    <workbookView xWindow="0" yWindow="0" windowWidth="19920" windowHeight="9525" activeTab="7" xr2:uid="{00000000-000D-0000-FFFF-FFFF00000000}"/>
  </bookViews>
  <sheets>
    <sheet name="1А" sheetId="1" r:id="rId1"/>
    <sheet name="2А" sheetId="9" r:id="rId2"/>
    <sheet name="3А" sheetId="8" r:id="rId3"/>
    <sheet name="4А" sheetId="7" r:id="rId4"/>
    <sheet name="1Б" sheetId="6" r:id="rId5"/>
    <sheet name="2Б" sheetId="10" r:id="rId6"/>
    <sheet name="3Б" sheetId="11" r:id="rId7"/>
    <sheet name="4Б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1" l="1"/>
  <c r="J12" i="12" l="1"/>
  <c r="J12" i="10"/>
  <c r="J13" i="10"/>
  <c r="J14" i="10"/>
  <c r="J7" i="12"/>
  <c r="J4" i="12"/>
  <c r="J8" i="12"/>
  <c r="J6" i="12"/>
  <c r="J5" i="12"/>
  <c r="J10" i="12"/>
  <c r="J11" i="12"/>
  <c r="J9" i="12"/>
  <c r="J6" i="11"/>
  <c r="J5" i="11"/>
  <c r="J7" i="11"/>
  <c r="J8" i="11"/>
  <c r="J4" i="11"/>
  <c r="J10" i="10"/>
  <c r="J7" i="10"/>
  <c r="J5" i="10"/>
  <c r="J11" i="10"/>
  <c r="J6" i="10"/>
  <c r="J8" i="10"/>
  <c r="J9" i="10"/>
  <c r="J4" i="10"/>
  <c r="J7" i="6"/>
  <c r="J5" i="6"/>
  <c r="J6" i="6"/>
  <c r="J8" i="6"/>
  <c r="J4" i="6"/>
  <c r="L5" i="7"/>
  <c r="K5" i="7" s="1"/>
  <c r="L6" i="7"/>
  <c r="K6" i="7" s="1"/>
  <c r="L7" i="7"/>
  <c r="K7" i="7" s="1"/>
  <c r="L4" i="7"/>
  <c r="K4" i="7" s="1"/>
  <c r="L6" i="8"/>
  <c r="K6" i="8" s="1"/>
  <c r="L5" i="8"/>
  <c r="K5" i="8" s="1"/>
  <c r="L8" i="8"/>
  <c r="K8" i="8" s="1"/>
  <c r="L7" i="8"/>
  <c r="K7" i="8" s="1"/>
  <c r="L4" i="8"/>
  <c r="K4" i="8" s="1"/>
  <c r="L7" i="9"/>
  <c r="K7" i="9" s="1"/>
  <c r="L8" i="9"/>
  <c r="K8" i="9" s="1"/>
  <c r="L6" i="9"/>
  <c r="K6" i="9" s="1"/>
  <c r="L9" i="9"/>
  <c r="K9" i="9" s="1"/>
  <c r="L5" i="9"/>
  <c r="K5" i="9" s="1"/>
  <c r="L4" i="9"/>
  <c r="K4" i="9" s="1"/>
  <c r="L7" i="1"/>
  <c r="L5" i="1"/>
  <c r="L4" i="1"/>
  <c r="L9" i="1"/>
  <c r="L8" i="1"/>
  <c r="L6" i="1"/>
  <c r="K7" i="1"/>
  <c r="K5" i="1"/>
  <c r="K4" i="1"/>
  <c r="K9" i="1"/>
  <c r="K8" i="1"/>
  <c r="K6" i="1"/>
</calcChain>
</file>

<file path=xl/sharedStrings.xml><?xml version="1.0" encoding="utf-8"?>
<sst xmlns="http://schemas.openxmlformats.org/spreadsheetml/2006/main" count="330" uniqueCount="142">
  <si>
    <t>Ученик</t>
  </si>
  <si>
    <t>1. зад</t>
  </si>
  <si>
    <t>3. зад</t>
  </si>
  <si>
    <t>4. зад</t>
  </si>
  <si>
    <t>5. зад</t>
  </si>
  <si>
    <t>укупно</t>
  </si>
  <si>
    <t>2. зад</t>
  </si>
  <si>
    <t>општинско</t>
  </si>
  <si>
    <t>Школа</t>
  </si>
  <si>
    <t>Шифра</t>
  </si>
  <si>
    <t>Прелиминарни резултати 1А</t>
  </si>
  <si>
    <t>Прелиминарни резултати 2А</t>
  </si>
  <si>
    <t>Прелиминарни резултати 3А</t>
  </si>
  <si>
    <t>Прелиминарни резултати 4А</t>
  </si>
  <si>
    <t>Прелиминарни резултати 1Б</t>
  </si>
  <si>
    <t>Прелиминарни резултати 2Б</t>
  </si>
  <si>
    <t>Прелиминарни резултати 3Б</t>
  </si>
  <si>
    <t>Прелиминарни резултати 4Б</t>
  </si>
  <si>
    <t>Коначни резултати 1А</t>
  </si>
  <si>
    <t>Коначни резултати 2А</t>
  </si>
  <si>
    <t>Коначни резултати 3А</t>
  </si>
  <si>
    <t>Коначни резултати 4А</t>
  </si>
  <si>
    <t>Коначни резултати 1Б</t>
  </si>
  <si>
    <t>Коначни резултати 2Б</t>
  </si>
  <si>
    <t>Коначни резултати 3Б</t>
  </si>
  <si>
    <t>Коначни резултати 4Б</t>
  </si>
  <si>
    <t>Тодоровић Лука</t>
  </si>
  <si>
    <t>Гимназија "Ј. Ј. Змај"</t>
  </si>
  <si>
    <t>Лучић Уна</t>
  </si>
  <si>
    <t>Недељков Ива</t>
  </si>
  <si>
    <t>Кондић Матија</t>
  </si>
  <si>
    <t>Станојевић Николина</t>
  </si>
  <si>
    <t>Алексић Чеда</t>
  </si>
  <si>
    <t>Ђиновић Вукашин</t>
  </si>
  <si>
    <t>Лехотски Лука</t>
  </si>
  <si>
    <t>Јовићевић Никола</t>
  </si>
  <si>
    <t>Кљајић Ана</t>
  </si>
  <si>
    <t>Сандлер Станисав</t>
  </si>
  <si>
    <t>Сладојевић Марко</t>
  </si>
  <si>
    <t>Вуковић Матеја</t>
  </si>
  <si>
    <t>Здравковић Александар</t>
  </si>
  <si>
    <t>Гемовић Немања</t>
  </si>
  <si>
    <t>Медић Милош</t>
  </si>
  <si>
    <t>Вујовић Вања</t>
  </si>
  <si>
    <t>-</t>
  </si>
  <si>
    <t>Шобот Милица</t>
  </si>
  <si>
    <t>Марковић Василије</t>
  </si>
  <si>
    <t>Ковачевић Федор</t>
  </si>
  <si>
    <t>Петковић Лука</t>
  </si>
  <si>
    <t>Зубић Марко</t>
  </si>
  <si>
    <t>Бојанић Соња</t>
  </si>
  <si>
    <t>ЕТШ “Михајло Пупин “</t>
  </si>
  <si>
    <t>Марковић Алекса</t>
  </si>
  <si>
    <t>Гимназија "И. Секулић"</t>
  </si>
  <si>
    <t>Вуковић Милица</t>
  </si>
  <si>
    <t>Кежић Александар</t>
  </si>
  <si>
    <t>Шћепановић Сара</t>
  </si>
  <si>
    <t>Саздов Лазар</t>
  </si>
  <si>
    <t>Саздов Милан</t>
  </si>
  <si>
    <t>Гиер Александар </t>
  </si>
  <si>
    <t>Молчанов Николај</t>
  </si>
  <si>
    <t>Јокић Миљан</t>
  </si>
  <si>
    <t>Гимназија "Смарт"</t>
  </si>
  <si>
    <t>Перковић Филип</t>
  </si>
  <si>
    <t>Рогановић Веселин</t>
  </si>
  <si>
    <t>Рацков Јован</t>
  </si>
  <si>
    <t>Пилиповић Петар</t>
  </si>
  <si>
    <t>Исаков Бранко</t>
  </si>
  <si>
    <t>Хорстман Марко</t>
  </si>
  <si>
    <t>Радмиловић Наташа</t>
  </si>
  <si>
    <t>Зубац Илија</t>
  </si>
  <si>
    <t>Мицић Филип</t>
  </si>
  <si>
    <t>Балеј Денис</t>
  </si>
  <si>
    <t>Негровић Вук</t>
  </si>
  <si>
    <t>Дугоњић Давид</t>
  </si>
  <si>
    <t>Бијелић Марко </t>
  </si>
  <si>
    <t>Бечејац Теодора</t>
  </si>
  <si>
    <t>А101</t>
  </si>
  <si>
    <t>А102</t>
  </si>
  <si>
    <t>А103</t>
  </si>
  <si>
    <t>А104</t>
  </si>
  <si>
    <t>А106</t>
  </si>
  <si>
    <t>А111</t>
  </si>
  <si>
    <t>збир</t>
  </si>
  <si>
    <t>А201</t>
  </si>
  <si>
    <t>А202</t>
  </si>
  <si>
    <t>А203</t>
  </si>
  <si>
    <t>А205</t>
  </si>
  <si>
    <t>А206</t>
  </si>
  <si>
    <t>А209</t>
  </si>
  <si>
    <t>А301</t>
  </si>
  <si>
    <t>А302</t>
  </si>
  <si>
    <t>А303</t>
  </si>
  <si>
    <t>А304</t>
  </si>
  <si>
    <t>А305</t>
  </si>
  <si>
    <t>А401</t>
  </si>
  <si>
    <t>А402</t>
  </si>
  <si>
    <t>А403</t>
  </si>
  <si>
    <t>А405</t>
  </si>
  <si>
    <t>Б105</t>
  </si>
  <si>
    <t>Б106</t>
  </si>
  <si>
    <t>Б108</t>
  </si>
  <si>
    <t>Б112</t>
  </si>
  <si>
    <t>Б201</t>
  </si>
  <si>
    <t>Б202</t>
  </si>
  <si>
    <t>Б203</t>
  </si>
  <si>
    <t>Б205</t>
  </si>
  <si>
    <t>Б207</t>
  </si>
  <si>
    <t>Б209</t>
  </si>
  <si>
    <t>Б211</t>
  </si>
  <si>
    <t>Б213</t>
  </si>
  <si>
    <t>Б301</t>
  </si>
  <si>
    <t>Б302</t>
  </si>
  <si>
    <t>Б303</t>
  </si>
  <si>
    <t>Б304</t>
  </si>
  <si>
    <t>Б308</t>
  </si>
  <si>
    <t>Б401</t>
  </si>
  <si>
    <t>Б402</t>
  </si>
  <si>
    <t>Б405</t>
  </si>
  <si>
    <t>Б406</t>
  </si>
  <si>
    <t>Б408</t>
  </si>
  <si>
    <t>Б410</t>
  </si>
  <si>
    <t>Б416</t>
  </si>
  <si>
    <t>Б419</t>
  </si>
  <si>
    <t>Гимназија "20. октобар" Б. Паланка</t>
  </si>
  <si>
    <t>Брестовачки Дамјан</t>
  </si>
  <si>
    <t>Радош Тајна</t>
  </si>
  <si>
    <t>Пуђа Ана</t>
  </si>
  <si>
    <t>Б217</t>
  </si>
  <si>
    <t>Б218</t>
  </si>
  <si>
    <t>Б219</t>
  </si>
  <si>
    <t>Б423</t>
  </si>
  <si>
    <t>Вукореп Михаило</t>
  </si>
  <si>
    <t>Гимназија Врбас</t>
  </si>
  <si>
    <t>Б361</t>
  </si>
  <si>
    <t>Стојановић Милица</t>
  </si>
  <si>
    <t>Б104*</t>
  </si>
  <si>
    <t>I</t>
  </si>
  <si>
    <t>II</t>
  </si>
  <si>
    <t>III</t>
  </si>
  <si>
    <t>награда</t>
  </si>
  <si>
    <t>Томашевић Снежана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</si>
</sst>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2" borderId="1" xfId="0" applyFill="1" applyBorder="1"/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opLeftCell="C1" workbookViewId="0">
      <selection activeCell="M3" sqref="M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0.5703125" customWidth="1"/>
    <col min="4" max="4" width="19.85546875" customWidth="1"/>
    <col min="5" max="6" width="6.140625" customWidth="1"/>
    <col min="7" max="8" width="6" customWidth="1"/>
    <col min="9" max="9" width="5.7109375" customWidth="1"/>
    <col min="10" max="10" width="7.42578125" customWidth="1"/>
    <col min="11" max="11" width="9.140625" customWidth="1"/>
    <col min="12" max="12" width="9.140625" hidden="1" customWidth="1"/>
  </cols>
  <sheetData>
    <row r="1" spans="2:13" x14ac:dyDescent="0.25">
      <c r="B1" t="s">
        <v>10</v>
      </c>
      <c r="C1" t="s">
        <v>18</v>
      </c>
    </row>
    <row r="3" spans="2:13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8" t="s">
        <v>83</v>
      </c>
      <c r="M3" s="2" t="s">
        <v>140</v>
      </c>
    </row>
    <row r="4" spans="2:13" x14ac:dyDescent="0.25">
      <c r="B4" s="2" t="s">
        <v>80</v>
      </c>
      <c r="C4" s="1" t="s">
        <v>30</v>
      </c>
      <c r="D4" s="2" t="s">
        <v>27</v>
      </c>
      <c r="E4" s="11">
        <v>10</v>
      </c>
      <c r="F4" s="11">
        <v>20</v>
      </c>
      <c r="G4" s="11" t="s">
        <v>44</v>
      </c>
      <c r="H4" s="11">
        <v>20</v>
      </c>
      <c r="I4" s="11" t="s">
        <v>44</v>
      </c>
      <c r="J4" s="2">
        <v>44</v>
      </c>
      <c r="K4" s="2">
        <f t="shared" ref="K4:K9" si="0">SUM(E4:J4)</f>
        <v>94</v>
      </c>
      <c r="L4" s="2">
        <f t="shared" ref="L4:L9" si="1">SUM(E4:I4)</f>
        <v>50</v>
      </c>
      <c r="M4" s="2" t="s">
        <v>137</v>
      </c>
    </row>
    <row r="5" spans="2:13" x14ac:dyDescent="0.25">
      <c r="B5" s="2" t="s">
        <v>79</v>
      </c>
      <c r="C5" s="1" t="s">
        <v>29</v>
      </c>
      <c r="D5" s="2" t="s">
        <v>27</v>
      </c>
      <c r="E5" s="11">
        <v>10</v>
      </c>
      <c r="F5" s="11">
        <v>1</v>
      </c>
      <c r="G5" s="11">
        <v>5</v>
      </c>
      <c r="H5" s="11">
        <v>20</v>
      </c>
      <c r="I5" s="11">
        <v>7</v>
      </c>
      <c r="J5" s="2">
        <v>44</v>
      </c>
      <c r="K5" s="2">
        <f t="shared" si="0"/>
        <v>87</v>
      </c>
      <c r="L5" s="2">
        <f t="shared" si="1"/>
        <v>43</v>
      </c>
      <c r="M5" s="2" t="s">
        <v>137</v>
      </c>
    </row>
    <row r="6" spans="2:13" x14ac:dyDescent="0.25">
      <c r="B6" s="2" t="s">
        <v>77</v>
      </c>
      <c r="C6" s="1" t="s">
        <v>26</v>
      </c>
      <c r="D6" s="2" t="s">
        <v>27</v>
      </c>
      <c r="E6" s="11">
        <v>0</v>
      </c>
      <c r="F6" s="11">
        <v>10</v>
      </c>
      <c r="G6" s="11">
        <v>5</v>
      </c>
      <c r="H6" s="11">
        <v>10</v>
      </c>
      <c r="I6" s="11">
        <v>2</v>
      </c>
      <c r="J6" s="2">
        <v>52</v>
      </c>
      <c r="K6" s="2">
        <f t="shared" si="0"/>
        <v>79</v>
      </c>
      <c r="L6" s="2">
        <f t="shared" si="1"/>
        <v>27</v>
      </c>
      <c r="M6" s="2" t="s">
        <v>138</v>
      </c>
    </row>
    <row r="7" spans="2:13" x14ac:dyDescent="0.25">
      <c r="B7" s="2" t="s">
        <v>78</v>
      </c>
      <c r="C7" s="1" t="s">
        <v>28</v>
      </c>
      <c r="D7" s="2" t="s">
        <v>27</v>
      </c>
      <c r="E7" s="11">
        <v>5</v>
      </c>
      <c r="F7" s="11">
        <v>15</v>
      </c>
      <c r="G7" s="11">
        <v>0</v>
      </c>
      <c r="H7" s="11">
        <v>1</v>
      </c>
      <c r="I7" s="11">
        <v>2</v>
      </c>
      <c r="J7" s="2">
        <v>46</v>
      </c>
      <c r="K7" s="2">
        <f t="shared" si="0"/>
        <v>69</v>
      </c>
      <c r="L7" s="2">
        <f t="shared" si="1"/>
        <v>23</v>
      </c>
      <c r="M7" s="2" t="s">
        <v>138</v>
      </c>
    </row>
    <row r="8" spans="2:13" x14ac:dyDescent="0.25">
      <c r="B8" s="2" t="s">
        <v>82</v>
      </c>
      <c r="C8" s="1" t="s">
        <v>32</v>
      </c>
      <c r="D8" s="2" t="s">
        <v>27</v>
      </c>
      <c r="E8" s="11" t="s">
        <v>44</v>
      </c>
      <c r="F8" s="11">
        <v>20</v>
      </c>
      <c r="G8" s="11" t="s">
        <v>44</v>
      </c>
      <c r="H8" s="11">
        <v>20</v>
      </c>
      <c r="I8" s="11">
        <v>3</v>
      </c>
      <c r="J8" s="2">
        <v>18</v>
      </c>
      <c r="K8" s="2">
        <f t="shared" si="0"/>
        <v>61</v>
      </c>
      <c r="L8" s="2">
        <f t="shared" si="1"/>
        <v>43</v>
      </c>
      <c r="M8" s="2" t="s">
        <v>139</v>
      </c>
    </row>
    <row r="9" spans="2:13" ht="30.75" thickBot="1" x14ac:dyDescent="0.3">
      <c r="B9" s="2" t="s">
        <v>81</v>
      </c>
      <c r="C9" s="14" t="s">
        <v>31</v>
      </c>
      <c r="D9" s="15" t="s">
        <v>27</v>
      </c>
      <c r="E9" s="16">
        <v>7</v>
      </c>
      <c r="F9" s="16">
        <v>14</v>
      </c>
      <c r="G9" s="16">
        <v>0</v>
      </c>
      <c r="H9" s="16">
        <v>3</v>
      </c>
      <c r="I9" s="16">
        <v>2</v>
      </c>
      <c r="J9" s="15">
        <v>35</v>
      </c>
      <c r="K9" s="15">
        <f t="shared" si="0"/>
        <v>61</v>
      </c>
      <c r="L9" s="2">
        <f t="shared" si="1"/>
        <v>26</v>
      </c>
      <c r="M9" s="2" t="s">
        <v>139</v>
      </c>
    </row>
  </sheetData>
  <sortState ref="B4:L9">
    <sortCondition descending="1" ref="K4:K9"/>
  </sortState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topLeftCell="C1" workbookViewId="0">
      <selection activeCell="M3" sqref="M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1.140625" customWidth="1"/>
    <col min="4" max="4" width="19.28515625" customWidth="1"/>
    <col min="5" max="6" width="6.28515625" customWidth="1"/>
    <col min="7" max="7" width="6" customWidth="1"/>
    <col min="8" max="8" width="6.28515625" customWidth="1"/>
    <col min="9" max="9" width="6" customWidth="1"/>
    <col min="10" max="10" width="5.7109375" customWidth="1"/>
    <col min="11" max="11" width="9.140625" customWidth="1"/>
    <col min="12" max="12" width="0" hidden="1" customWidth="1"/>
  </cols>
  <sheetData>
    <row r="1" spans="2:13" x14ac:dyDescent="0.25">
      <c r="B1" t="s">
        <v>11</v>
      </c>
      <c r="C1" t="s">
        <v>19</v>
      </c>
    </row>
    <row r="3" spans="2:13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2" t="s">
        <v>83</v>
      </c>
      <c r="M3" s="2" t="s">
        <v>140</v>
      </c>
    </row>
    <row r="4" spans="2:13" x14ac:dyDescent="0.25">
      <c r="B4" s="2" t="s">
        <v>84</v>
      </c>
      <c r="C4" s="1" t="s">
        <v>33</v>
      </c>
      <c r="D4" s="2" t="s">
        <v>27</v>
      </c>
      <c r="E4" s="11">
        <v>20</v>
      </c>
      <c r="F4" s="11">
        <v>20</v>
      </c>
      <c r="G4" s="11">
        <v>20</v>
      </c>
      <c r="H4" s="11">
        <v>20</v>
      </c>
      <c r="I4" s="11">
        <v>19</v>
      </c>
      <c r="J4" s="2">
        <v>65</v>
      </c>
      <c r="K4" s="2">
        <f t="shared" ref="K4:K9" si="0">J4+L4</f>
        <v>164</v>
      </c>
      <c r="L4" s="2">
        <f t="shared" ref="L4:L9" si="1">SUM(E4:I4)</f>
        <v>99</v>
      </c>
      <c r="M4" s="2" t="s">
        <v>137</v>
      </c>
    </row>
    <row r="5" spans="2:13" x14ac:dyDescent="0.25">
      <c r="B5" s="2" t="s">
        <v>89</v>
      </c>
      <c r="C5" s="1" t="s">
        <v>38</v>
      </c>
      <c r="D5" s="2" t="s">
        <v>27</v>
      </c>
      <c r="E5" s="11">
        <v>18</v>
      </c>
      <c r="F5" s="11">
        <v>0</v>
      </c>
      <c r="G5" s="11">
        <v>18</v>
      </c>
      <c r="H5" s="11">
        <v>7</v>
      </c>
      <c r="I5" s="11">
        <v>8</v>
      </c>
      <c r="J5" s="2">
        <v>30</v>
      </c>
      <c r="K5" s="2">
        <f t="shared" si="0"/>
        <v>81</v>
      </c>
      <c r="L5" s="2">
        <f t="shared" si="1"/>
        <v>51</v>
      </c>
      <c r="M5" s="2" t="s">
        <v>138</v>
      </c>
    </row>
    <row r="6" spans="2:13" x14ac:dyDescent="0.25">
      <c r="B6" s="2" t="s">
        <v>87</v>
      </c>
      <c r="C6" s="1" t="s">
        <v>36</v>
      </c>
      <c r="D6" s="2" t="s">
        <v>27</v>
      </c>
      <c r="E6" s="11">
        <v>18</v>
      </c>
      <c r="F6" s="11" t="s">
        <v>44</v>
      </c>
      <c r="G6" s="11">
        <v>20</v>
      </c>
      <c r="H6" s="11" t="s">
        <v>44</v>
      </c>
      <c r="I6" s="11" t="s">
        <v>44</v>
      </c>
      <c r="J6" s="2">
        <v>43</v>
      </c>
      <c r="K6" s="2">
        <f t="shared" si="0"/>
        <v>81</v>
      </c>
      <c r="L6" s="2">
        <f t="shared" si="1"/>
        <v>38</v>
      </c>
      <c r="M6" s="2" t="s">
        <v>138</v>
      </c>
    </row>
    <row r="7" spans="2:13" x14ac:dyDescent="0.25">
      <c r="B7" s="2" t="s">
        <v>85</v>
      </c>
      <c r="C7" s="1" t="s">
        <v>34</v>
      </c>
      <c r="D7" s="2" t="s">
        <v>27</v>
      </c>
      <c r="E7" s="11">
        <v>20</v>
      </c>
      <c r="F7" s="11">
        <v>0</v>
      </c>
      <c r="G7" s="11">
        <v>2</v>
      </c>
      <c r="H7" s="11">
        <v>0</v>
      </c>
      <c r="I7" s="11">
        <v>8</v>
      </c>
      <c r="J7" s="2">
        <v>45</v>
      </c>
      <c r="K7" s="2">
        <f t="shared" si="0"/>
        <v>75</v>
      </c>
      <c r="L7" s="2">
        <f t="shared" si="1"/>
        <v>30</v>
      </c>
      <c r="M7" s="2" t="s">
        <v>139</v>
      </c>
    </row>
    <row r="8" spans="2:13" x14ac:dyDescent="0.25">
      <c r="B8" s="2" t="s">
        <v>86</v>
      </c>
      <c r="C8" s="1" t="s">
        <v>35</v>
      </c>
      <c r="D8" s="2" t="s">
        <v>27</v>
      </c>
      <c r="E8" s="11">
        <v>18</v>
      </c>
      <c r="F8" s="11">
        <v>8</v>
      </c>
      <c r="G8" s="11" t="s">
        <v>44</v>
      </c>
      <c r="H8" s="11">
        <v>2</v>
      </c>
      <c r="I8" s="11">
        <v>2</v>
      </c>
      <c r="J8" s="2">
        <v>45</v>
      </c>
      <c r="K8" s="2">
        <f t="shared" si="0"/>
        <v>75</v>
      </c>
      <c r="L8" s="2">
        <f t="shared" si="1"/>
        <v>30</v>
      </c>
      <c r="M8" s="2" t="s">
        <v>139</v>
      </c>
    </row>
    <row r="9" spans="2:13" ht="15.75" thickBot="1" x14ac:dyDescent="0.3">
      <c r="B9" s="2" t="s">
        <v>88</v>
      </c>
      <c r="C9" s="14" t="s">
        <v>37</v>
      </c>
      <c r="D9" s="15" t="s">
        <v>27</v>
      </c>
      <c r="E9" s="16">
        <v>18</v>
      </c>
      <c r="F9" s="16">
        <v>8</v>
      </c>
      <c r="G9" s="16" t="s">
        <v>44</v>
      </c>
      <c r="H9" s="16">
        <v>3</v>
      </c>
      <c r="I9" s="16" t="s">
        <v>44</v>
      </c>
      <c r="J9" s="15">
        <v>43</v>
      </c>
      <c r="K9" s="15">
        <f t="shared" si="0"/>
        <v>72</v>
      </c>
      <c r="L9" s="2">
        <f t="shared" si="1"/>
        <v>29</v>
      </c>
      <c r="M9" s="2" t="s">
        <v>139</v>
      </c>
    </row>
  </sheetData>
  <sortState ref="B4:L9">
    <sortCondition descending="1" ref="K4:K9"/>
  </sortState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topLeftCell="C1" workbookViewId="0">
      <selection activeCell="M3" sqref="M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3" customWidth="1"/>
    <col min="4" max="4" width="19.42578125" customWidth="1"/>
    <col min="5" max="5" width="5.7109375" customWidth="1"/>
    <col min="6" max="7" width="6" customWidth="1"/>
    <col min="8" max="8" width="6.28515625" customWidth="1"/>
    <col min="9" max="9" width="6" customWidth="1"/>
    <col min="10" max="10" width="5.5703125" customWidth="1"/>
    <col min="11" max="11" width="9.140625" customWidth="1"/>
    <col min="12" max="12" width="0" hidden="1" customWidth="1"/>
  </cols>
  <sheetData>
    <row r="1" spans="2:13" x14ac:dyDescent="0.25">
      <c r="B1" t="s">
        <v>12</v>
      </c>
      <c r="C1" t="s">
        <v>20</v>
      </c>
    </row>
    <row r="3" spans="2:13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2" t="s">
        <v>83</v>
      </c>
      <c r="M3" s="2" t="s">
        <v>140</v>
      </c>
    </row>
    <row r="4" spans="2:13" x14ac:dyDescent="0.25">
      <c r="B4" s="2" t="s">
        <v>90</v>
      </c>
      <c r="C4" s="1" t="s">
        <v>39</v>
      </c>
      <c r="D4" s="2" t="s">
        <v>27</v>
      </c>
      <c r="E4" s="11">
        <v>20</v>
      </c>
      <c r="F4" s="11">
        <v>14</v>
      </c>
      <c r="G4" s="11" t="s">
        <v>44</v>
      </c>
      <c r="H4" s="11">
        <v>20</v>
      </c>
      <c r="I4" s="11">
        <v>1</v>
      </c>
      <c r="J4" s="2">
        <v>80</v>
      </c>
      <c r="K4" s="2">
        <f t="shared" ref="K4:K8" si="0">J4+L4</f>
        <v>135</v>
      </c>
      <c r="L4" s="2">
        <f t="shared" ref="L4:L8" si="1">SUM(E4:I4)</f>
        <v>55</v>
      </c>
      <c r="M4" s="2" t="s">
        <v>137</v>
      </c>
    </row>
    <row r="5" spans="2:13" x14ac:dyDescent="0.25">
      <c r="B5" s="2" t="s">
        <v>92</v>
      </c>
      <c r="C5" s="1" t="s">
        <v>41</v>
      </c>
      <c r="D5" s="2" t="s">
        <v>27</v>
      </c>
      <c r="E5" s="11" t="s">
        <v>44</v>
      </c>
      <c r="F5" s="11">
        <v>8</v>
      </c>
      <c r="G5" s="11">
        <v>20</v>
      </c>
      <c r="H5" s="11">
        <v>0</v>
      </c>
      <c r="I5" s="11">
        <v>1</v>
      </c>
      <c r="J5" s="2">
        <v>28</v>
      </c>
      <c r="K5" s="2">
        <f t="shared" si="0"/>
        <v>57</v>
      </c>
      <c r="L5" s="2">
        <f t="shared" si="1"/>
        <v>29</v>
      </c>
      <c r="M5" s="2" t="s">
        <v>138</v>
      </c>
    </row>
    <row r="6" spans="2:13" ht="30" x14ac:dyDescent="0.25">
      <c r="B6" s="2" t="s">
        <v>91</v>
      </c>
      <c r="C6" s="1" t="s">
        <v>40</v>
      </c>
      <c r="D6" s="2" t="s">
        <v>27</v>
      </c>
      <c r="E6" s="11" t="s">
        <v>44</v>
      </c>
      <c r="F6" s="11">
        <v>14</v>
      </c>
      <c r="G6" s="11" t="s">
        <v>44</v>
      </c>
      <c r="H6" s="11">
        <v>4</v>
      </c>
      <c r="I6" s="11">
        <v>2</v>
      </c>
      <c r="J6" s="2">
        <v>32</v>
      </c>
      <c r="K6" s="2">
        <f t="shared" si="0"/>
        <v>52</v>
      </c>
      <c r="L6" s="2">
        <f t="shared" si="1"/>
        <v>20</v>
      </c>
      <c r="M6" s="2" t="s">
        <v>139</v>
      </c>
    </row>
    <row r="7" spans="2:13" x14ac:dyDescent="0.25">
      <c r="B7" s="2" t="s">
        <v>94</v>
      </c>
      <c r="C7" s="1" t="s">
        <v>43</v>
      </c>
      <c r="D7" s="2" t="s">
        <v>27</v>
      </c>
      <c r="E7" s="11" t="s">
        <v>44</v>
      </c>
      <c r="F7" s="11">
        <v>8</v>
      </c>
      <c r="G7" s="11">
        <v>3</v>
      </c>
      <c r="H7" s="11">
        <v>19</v>
      </c>
      <c r="I7" s="11">
        <v>2</v>
      </c>
      <c r="J7" s="2">
        <v>18</v>
      </c>
      <c r="K7" s="2">
        <f t="shared" si="0"/>
        <v>50</v>
      </c>
      <c r="L7" s="2">
        <f t="shared" si="1"/>
        <v>32</v>
      </c>
      <c r="M7" s="2" t="s">
        <v>139</v>
      </c>
    </row>
    <row r="8" spans="2:13" ht="15.75" thickBot="1" x14ac:dyDescent="0.3">
      <c r="B8" s="2" t="s">
        <v>93</v>
      </c>
      <c r="C8" s="14" t="s">
        <v>42</v>
      </c>
      <c r="D8" s="15" t="s">
        <v>27</v>
      </c>
      <c r="E8" s="16">
        <v>0</v>
      </c>
      <c r="F8" s="16">
        <v>6</v>
      </c>
      <c r="G8" s="16">
        <v>20</v>
      </c>
      <c r="H8" s="16">
        <v>0</v>
      </c>
      <c r="I8" s="16">
        <v>0</v>
      </c>
      <c r="J8" s="15">
        <v>20</v>
      </c>
      <c r="K8" s="15">
        <f t="shared" si="0"/>
        <v>46</v>
      </c>
      <c r="L8" s="2">
        <f t="shared" si="1"/>
        <v>26</v>
      </c>
      <c r="M8" s="2" t="s">
        <v>139</v>
      </c>
    </row>
  </sheetData>
  <sortState ref="B4:L8">
    <sortCondition descending="1" ref="K4:K8"/>
  </sortState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topLeftCell="C1" workbookViewId="0">
      <selection activeCell="M3" sqref="M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18.7109375" customWidth="1"/>
    <col min="4" max="4" width="19.42578125" customWidth="1"/>
    <col min="5" max="5" width="5.85546875" customWidth="1"/>
    <col min="6" max="6" width="6" customWidth="1"/>
    <col min="7" max="7" width="5.85546875" customWidth="1"/>
    <col min="8" max="8" width="6" customWidth="1"/>
    <col min="9" max="9" width="6.28515625" customWidth="1"/>
    <col min="10" max="10" width="5.42578125" customWidth="1"/>
    <col min="11" max="11" width="9.140625" customWidth="1"/>
    <col min="12" max="12" width="0" hidden="1" customWidth="1"/>
  </cols>
  <sheetData>
    <row r="1" spans="2:13" x14ac:dyDescent="0.25">
      <c r="B1" t="s">
        <v>13</v>
      </c>
      <c r="C1" t="s">
        <v>21</v>
      </c>
    </row>
    <row r="3" spans="2:13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2" t="s">
        <v>83</v>
      </c>
      <c r="M3" s="2" t="s">
        <v>140</v>
      </c>
    </row>
    <row r="4" spans="2:13" x14ac:dyDescent="0.25">
      <c r="B4" s="2" t="s">
        <v>95</v>
      </c>
      <c r="C4" s="1" t="s">
        <v>45</v>
      </c>
      <c r="D4" s="2" t="s">
        <v>27</v>
      </c>
      <c r="E4" s="11">
        <v>5</v>
      </c>
      <c r="F4" s="11" t="s">
        <v>44</v>
      </c>
      <c r="G4" s="11">
        <v>2</v>
      </c>
      <c r="H4" s="11">
        <v>14</v>
      </c>
      <c r="I4" s="11">
        <v>1</v>
      </c>
      <c r="J4" s="2">
        <v>52</v>
      </c>
      <c r="K4" s="2">
        <f>J4+L4</f>
        <v>74</v>
      </c>
      <c r="L4" s="2">
        <f>SUM(E4:I4)</f>
        <v>22</v>
      </c>
      <c r="M4" s="2" t="s">
        <v>137</v>
      </c>
    </row>
    <row r="5" spans="2:13" ht="30" x14ac:dyDescent="0.25">
      <c r="B5" s="2" t="s">
        <v>96</v>
      </c>
      <c r="C5" s="1" t="s">
        <v>46</v>
      </c>
      <c r="D5" s="2" t="s">
        <v>27</v>
      </c>
      <c r="E5" s="11">
        <v>10</v>
      </c>
      <c r="F5" s="11" t="s">
        <v>44</v>
      </c>
      <c r="G5" s="11" t="s">
        <v>44</v>
      </c>
      <c r="H5" s="11">
        <v>5</v>
      </c>
      <c r="I5" s="11">
        <v>2</v>
      </c>
      <c r="J5" s="2">
        <v>50</v>
      </c>
      <c r="K5" s="2">
        <f>J5+L5</f>
        <v>67</v>
      </c>
      <c r="L5" s="2">
        <f>SUM(E5:I5)</f>
        <v>17</v>
      </c>
      <c r="M5" s="2" t="s">
        <v>138</v>
      </c>
    </row>
    <row r="6" spans="2:13" x14ac:dyDescent="0.25">
      <c r="B6" s="2" t="s">
        <v>97</v>
      </c>
      <c r="C6" s="1" t="s">
        <v>47</v>
      </c>
      <c r="D6" s="2" t="s">
        <v>27</v>
      </c>
      <c r="E6" s="11">
        <v>20</v>
      </c>
      <c r="F6" s="11">
        <v>7</v>
      </c>
      <c r="G6" s="11">
        <v>0</v>
      </c>
      <c r="H6" s="11">
        <v>2</v>
      </c>
      <c r="I6" s="11">
        <v>2</v>
      </c>
      <c r="J6" s="2">
        <v>35</v>
      </c>
      <c r="K6" s="2">
        <f>J6+L6</f>
        <v>66</v>
      </c>
      <c r="L6" s="2">
        <f>SUM(E6:I6)</f>
        <v>31</v>
      </c>
      <c r="M6" s="2" t="s">
        <v>138</v>
      </c>
    </row>
    <row r="7" spans="2:13" ht="15.75" thickBot="1" x14ac:dyDescent="0.3">
      <c r="B7" s="2" t="s">
        <v>98</v>
      </c>
      <c r="C7" s="14" t="s">
        <v>48</v>
      </c>
      <c r="D7" s="15" t="s">
        <v>27</v>
      </c>
      <c r="E7" s="16">
        <v>20</v>
      </c>
      <c r="F7" s="16" t="s">
        <v>44</v>
      </c>
      <c r="G7" s="16">
        <v>20</v>
      </c>
      <c r="H7" s="16">
        <v>2</v>
      </c>
      <c r="I7" s="16">
        <v>1</v>
      </c>
      <c r="J7" s="15">
        <v>15</v>
      </c>
      <c r="K7" s="15">
        <f>J7+L7</f>
        <v>58</v>
      </c>
      <c r="L7" s="2">
        <f>SUM(E7:I7)</f>
        <v>43</v>
      </c>
      <c r="M7" s="2" t="s">
        <v>139</v>
      </c>
    </row>
  </sheetData>
  <sortState ref="B4:L7">
    <sortCondition descending="1" ref="K4:K7"/>
  </sortState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topLeftCell="C1" workbookViewId="0">
      <selection activeCell="K3" sqref="K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1.28515625" style="9" customWidth="1"/>
    <col min="4" max="4" width="23.7109375" style="9" customWidth="1"/>
    <col min="5" max="5" width="6.28515625" customWidth="1"/>
    <col min="6" max="6" width="6.140625" customWidth="1"/>
    <col min="7" max="8" width="6.42578125" customWidth="1"/>
    <col min="9" max="9" width="6.85546875" customWidth="1"/>
  </cols>
  <sheetData>
    <row r="1" spans="2:11" x14ac:dyDescent="0.25">
      <c r="B1" t="s">
        <v>14</v>
      </c>
      <c r="C1" s="9" t="s">
        <v>22</v>
      </c>
    </row>
    <row r="3" spans="2:11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140</v>
      </c>
    </row>
    <row r="4" spans="2:11" x14ac:dyDescent="0.25">
      <c r="B4" s="2" t="s">
        <v>102</v>
      </c>
      <c r="C4" s="5" t="s">
        <v>54</v>
      </c>
      <c r="D4" s="4" t="s">
        <v>27</v>
      </c>
      <c r="E4" s="11">
        <v>20</v>
      </c>
      <c r="F4" s="11">
        <v>20</v>
      </c>
      <c r="G4" s="11">
        <v>20</v>
      </c>
      <c r="H4" s="11">
        <v>15</v>
      </c>
      <c r="I4" s="11">
        <v>5</v>
      </c>
      <c r="J4" s="2">
        <f t="shared" ref="J4:J8" si="0">SUM(E4:I4)</f>
        <v>80</v>
      </c>
      <c r="K4" s="2" t="s">
        <v>137</v>
      </c>
    </row>
    <row r="5" spans="2:11" x14ac:dyDescent="0.25">
      <c r="B5" s="2" t="s">
        <v>99</v>
      </c>
      <c r="C5" s="3" t="s">
        <v>49</v>
      </c>
      <c r="D5" s="4" t="s">
        <v>27</v>
      </c>
      <c r="E5" s="11">
        <v>20</v>
      </c>
      <c r="F5" s="11">
        <v>20</v>
      </c>
      <c r="G5" s="11">
        <v>20</v>
      </c>
      <c r="H5" s="11">
        <v>2</v>
      </c>
      <c r="I5" s="11">
        <v>3</v>
      </c>
      <c r="J5" s="2">
        <f t="shared" si="0"/>
        <v>65</v>
      </c>
      <c r="K5" s="2" t="s">
        <v>138</v>
      </c>
    </row>
    <row r="6" spans="2:11" x14ac:dyDescent="0.25">
      <c r="B6" s="2" t="s">
        <v>100</v>
      </c>
      <c r="C6" s="3" t="s">
        <v>50</v>
      </c>
      <c r="D6" s="4" t="s">
        <v>27</v>
      </c>
      <c r="E6" s="11">
        <v>20</v>
      </c>
      <c r="F6" s="11">
        <v>20</v>
      </c>
      <c r="G6" s="11">
        <v>0</v>
      </c>
      <c r="H6" s="11">
        <v>20</v>
      </c>
      <c r="I6" s="11">
        <v>5</v>
      </c>
      <c r="J6" s="2">
        <f t="shared" si="0"/>
        <v>65</v>
      </c>
      <c r="K6" s="2" t="s">
        <v>138</v>
      </c>
    </row>
    <row r="7" spans="2:11" x14ac:dyDescent="0.25">
      <c r="B7" s="19" t="s">
        <v>136</v>
      </c>
      <c r="C7" s="3" t="s">
        <v>141</v>
      </c>
      <c r="D7" s="3" t="s">
        <v>27</v>
      </c>
      <c r="E7" s="22">
        <v>20</v>
      </c>
      <c r="F7" s="22">
        <v>19</v>
      </c>
      <c r="G7" s="22">
        <v>20</v>
      </c>
      <c r="H7" s="22">
        <v>3</v>
      </c>
      <c r="I7" s="22">
        <v>0</v>
      </c>
      <c r="J7" s="22">
        <f t="shared" si="0"/>
        <v>62</v>
      </c>
      <c r="K7" s="2" t="s">
        <v>139</v>
      </c>
    </row>
    <row r="8" spans="2:11" ht="15.75" thickBot="1" x14ac:dyDescent="0.3">
      <c r="B8" s="15" t="s">
        <v>101</v>
      </c>
      <c r="C8" s="17" t="s">
        <v>52</v>
      </c>
      <c r="D8" s="18" t="s">
        <v>53</v>
      </c>
      <c r="E8" s="16">
        <v>20</v>
      </c>
      <c r="F8" s="16">
        <v>15</v>
      </c>
      <c r="G8" s="16">
        <v>20</v>
      </c>
      <c r="H8" s="16">
        <v>1</v>
      </c>
      <c r="I8" s="16">
        <v>5</v>
      </c>
      <c r="J8" s="15">
        <f t="shared" si="0"/>
        <v>61</v>
      </c>
      <c r="K8" s="2" t="s">
        <v>139</v>
      </c>
    </row>
  </sheetData>
  <sortState ref="B4:J8">
    <sortCondition descending="1" ref="J4:J8"/>
    <sortCondition ref="E4:E8"/>
  </sortState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topLeftCell="C1" workbookViewId="0">
      <selection activeCell="K3" sqref="K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0.28515625" style="9" customWidth="1"/>
    <col min="4" max="4" width="23.85546875" style="9" customWidth="1"/>
    <col min="5" max="5" width="6.5703125" customWidth="1"/>
    <col min="6" max="6" width="6.28515625" customWidth="1"/>
    <col min="7" max="7" width="6.42578125" customWidth="1"/>
    <col min="8" max="8" width="6.140625" customWidth="1"/>
    <col min="9" max="9" width="6.85546875" customWidth="1"/>
  </cols>
  <sheetData>
    <row r="1" spans="2:11" x14ac:dyDescent="0.25">
      <c r="B1" t="s">
        <v>15</v>
      </c>
      <c r="C1" s="9" t="s">
        <v>23</v>
      </c>
    </row>
    <row r="3" spans="2:11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140</v>
      </c>
    </row>
    <row r="4" spans="2:11" x14ac:dyDescent="0.25">
      <c r="B4" s="2" t="s">
        <v>103</v>
      </c>
      <c r="C4" s="3" t="s">
        <v>55</v>
      </c>
      <c r="D4" s="4" t="s">
        <v>27</v>
      </c>
      <c r="E4" s="11">
        <v>20</v>
      </c>
      <c r="F4" s="11">
        <v>20</v>
      </c>
      <c r="G4" s="11">
        <v>20</v>
      </c>
      <c r="H4" s="11">
        <v>20</v>
      </c>
      <c r="I4" s="11">
        <v>20</v>
      </c>
      <c r="J4" s="2">
        <f t="shared" ref="J4:J14" si="0">SUM(E4:I4)</f>
        <v>100</v>
      </c>
      <c r="K4" s="2" t="s">
        <v>137</v>
      </c>
    </row>
    <row r="5" spans="2:11" x14ac:dyDescent="0.25">
      <c r="B5" s="2" t="s">
        <v>106</v>
      </c>
      <c r="C5" s="3" t="s">
        <v>58</v>
      </c>
      <c r="D5" s="4" t="s">
        <v>27</v>
      </c>
      <c r="E5" s="11">
        <v>20</v>
      </c>
      <c r="F5" s="11">
        <v>19</v>
      </c>
      <c r="G5" s="11">
        <v>3</v>
      </c>
      <c r="H5" s="11">
        <v>0</v>
      </c>
      <c r="I5" s="11">
        <v>0</v>
      </c>
      <c r="J5" s="2">
        <f t="shared" si="0"/>
        <v>42</v>
      </c>
      <c r="K5" s="2" t="s">
        <v>138</v>
      </c>
    </row>
    <row r="6" spans="2:11" x14ac:dyDescent="0.25">
      <c r="B6" s="2" t="s">
        <v>108</v>
      </c>
      <c r="C6" s="4" t="s">
        <v>60</v>
      </c>
      <c r="D6" s="4" t="s">
        <v>27</v>
      </c>
      <c r="E6" s="11">
        <v>20</v>
      </c>
      <c r="F6" s="11">
        <v>0</v>
      </c>
      <c r="G6" s="11" t="s">
        <v>44</v>
      </c>
      <c r="H6" s="11">
        <v>20</v>
      </c>
      <c r="I6" s="11" t="s">
        <v>44</v>
      </c>
      <c r="J6" s="2">
        <f t="shared" si="0"/>
        <v>40</v>
      </c>
      <c r="K6" s="2" t="s">
        <v>138</v>
      </c>
    </row>
    <row r="7" spans="2:11" ht="15.75" thickBot="1" x14ac:dyDescent="0.3">
      <c r="B7" s="15" t="s">
        <v>105</v>
      </c>
      <c r="C7" s="3" t="s">
        <v>57</v>
      </c>
      <c r="D7" s="4" t="s">
        <v>27</v>
      </c>
      <c r="E7" s="11">
        <v>5</v>
      </c>
      <c r="F7" s="11">
        <v>20</v>
      </c>
      <c r="G7" s="11">
        <v>7</v>
      </c>
      <c r="H7" s="11">
        <v>0</v>
      </c>
      <c r="I7" s="11">
        <v>7</v>
      </c>
      <c r="J7" s="2">
        <f t="shared" si="0"/>
        <v>39</v>
      </c>
      <c r="K7" s="2" t="s">
        <v>138</v>
      </c>
    </row>
    <row r="8" spans="2:11" x14ac:dyDescent="0.25">
      <c r="B8" s="12" t="s">
        <v>109</v>
      </c>
      <c r="C8" s="20" t="s">
        <v>61</v>
      </c>
      <c r="D8" s="20" t="s">
        <v>62</v>
      </c>
      <c r="E8" s="13">
        <v>20</v>
      </c>
      <c r="F8" s="13">
        <v>10</v>
      </c>
      <c r="G8" s="13">
        <v>0</v>
      </c>
      <c r="H8" s="13">
        <v>0</v>
      </c>
      <c r="I8" s="13">
        <v>7</v>
      </c>
      <c r="J8" s="12">
        <f t="shared" si="0"/>
        <v>37</v>
      </c>
      <c r="K8" s="2" t="s">
        <v>139</v>
      </c>
    </row>
    <row r="9" spans="2:11" x14ac:dyDescent="0.25">
      <c r="B9" s="2" t="s">
        <v>110</v>
      </c>
      <c r="C9" s="4" t="s">
        <v>63</v>
      </c>
      <c r="D9" s="4" t="s">
        <v>27</v>
      </c>
      <c r="E9" s="11">
        <v>20</v>
      </c>
      <c r="F9" s="11">
        <v>10</v>
      </c>
      <c r="G9" s="11" t="s">
        <v>44</v>
      </c>
      <c r="H9" s="11">
        <v>0</v>
      </c>
      <c r="I9" s="11">
        <v>7</v>
      </c>
      <c r="J9" s="2">
        <f t="shared" si="0"/>
        <v>37</v>
      </c>
      <c r="K9" s="2" t="s">
        <v>139</v>
      </c>
    </row>
    <row r="10" spans="2:11" hidden="1" x14ac:dyDescent="0.25">
      <c r="B10" s="2" t="s">
        <v>104</v>
      </c>
      <c r="C10" s="3" t="s">
        <v>56</v>
      </c>
      <c r="D10" s="4" t="s">
        <v>27</v>
      </c>
      <c r="E10" s="11"/>
      <c r="F10" s="11"/>
      <c r="G10" s="11"/>
      <c r="H10" s="11"/>
      <c r="I10" s="11"/>
      <c r="J10" s="2">
        <f t="shared" si="0"/>
        <v>0</v>
      </c>
    </row>
    <row r="11" spans="2:11" ht="15.75" hidden="1" x14ac:dyDescent="0.25">
      <c r="B11" s="2" t="s">
        <v>107</v>
      </c>
      <c r="C11" s="7" t="s">
        <v>59</v>
      </c>
      <c r="D11" s="6" t="s">
        <v>51</v>
      </c>
      <c r="E11" s="11"/>
      <c r="F11" s="11"/>
      <c r="G11" s="11"/>
      <c r="H11" s="11"/>
      <c r="I11" s="11"/>
      <c r="J11" s="2">
        <f t="shared" si="0"/>
        <v>0</v>
      </c>
    </row>
    <row r="12" spans="2:11" hidden="1" x14ac:dyDescent="0.25">
      <c r="B12" s="2" t="s">
        <v>128</v>
      </c>
      <c r="C12" s="10" t="s">
        <v>125</v>
      </c>
      <c r="D12" s="10" t="s">
        <v>124</v>
      </c>
      <c r="E12" s="11"/>
      <c r="F12" s="11"/>
      <c r="G12" s="11"/>
      <c r="H12" s="11"/>
      <c r="I12" s="11"/>
      <c r="J12" s="2">
        <f t="shared" si="0"/>
        <v>0</v>
      </c>
    </row>
    <row r="13" spans="2:11" hidden="1" x14ac:dyDescent="0.25">
      <c r="B13" s="2" t="s">
        <v>129</v>
      </c>
      <c r="C13" s="10" t="s">
        <v>126</v>
      </c>
      <c r="D13" s="10" t="s">
        <v>124</v>
      </c>
      <c r="E13" s="11"/>
      <c r="F13" s="11"/>
      <c r="G13" s="11"/>
      <c r="H13" s="11"/>
      <c r="I13" s="11"/>
      <c r="J13" s="2">
        <f t="shared" si="0"/>
        <v>0</v>
      </c>
    </row>
    <row r="14" spans="2:11" hidden="1" x14ac:dyDescent="0.25">
      <c r="B14" s="2" t="s">
        <v>130</v>
      </c>
      <c r="C14" s="10" t="s">
        <v>127</v>
      </c>
      <c r="D14" s="10" t="s">
        <v>124</v>
      </c>
      <c r="E14" s="11"/>
      <c r="F14" s="11"/>
      <c r="G14" s="11"/>
      <c r="H14" s="11"/>
      <c r="I14" s="11"/>
      <c r="J14" s="2">
        <f t="shared" si="0"/>
        <v>0</v>
      </c>
    </row>
  </sheetData>
  <sortState ref="B4:J14">
    <sortCondition descending="1" ref="J4:J14"/>
  </sortState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"/>
  <sheetViews>
    <sheetView topLeftCell="C1" workbookViewId="0">
      <selection activeCell="K3" sqref="K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1.5703125" style="9" customWidth="1"/>
    <col min="4" max="4" width="25.42578125" style="9" customWidth="1"/>
    <col min="5" max="6" width="6.5703125" customWidth="1"/>
    <col min="7" max="7" width="6.28515625" customWidth="1"/>
    <col min="8" max="8" width="6.7109375" customWidth="1"/>
    <col min="9" max="9" width="5.7109375" customWidth="1"/>
  </cols>
  <sheetData>
    <row r="1" spans="2:11" x14ac:dyDescent="0.25">
      <c r="B1" t="s">
        <v>16</v>
      </c>
      <c r="C1" s="9" t="s">
        <v>24</v>
      </c>
    </row>
    <row r="3" spans="2:11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140</v>
      </c>
    </row>
    <row r="4" spans="2:11" x14ac:dyDescent="0.25">
      <c r="B4" s="2" t="s">
        <v>111</v>
      </c>
      <c r="C4" s="3" t="s">
        <v>64</v>
      </c>
      <c r="D4" s="4" t="s">
        <v>27</v>
      </c>
      <c r="E4" s="11">
        <v>20</v>
      </c>
      <c r="F4" s="11">
        <v>10</v>
      </c>
      <c r="G4" s="11">
        <v>20</v>
      </c>
      <c r="H4" s="11">
        <v>0</v>
      </c>
      <c r="I4" s="11">
        <v>20</v>
      </c>
      <c r="J4" s="2">
        <f t="shared" ref="J4:J9" si="0">SUM(E4:I4)</f>
        <v>70</v>
      </c>
      <c r="K4" s="2" t="s">
        <v>137</v>
      </c>
    </row>
    <row r="5" spans="2:11" x14ac:dyDescent="0.25">
      <c r="B5" s="2" t="s">
        <v>113</v>
      </c>
      <c r="C5" s="3" t="s">
        <v>66</v>
      </c>
      <c r="D5" s="4" t="s">
        <v>27</v>
      </c>
      <c r="E5" s="11">
        <v>5</v>
      </c>
      <c r="F5" s="11">
        <v>0</v>
      </c>
      <c r="G5" s="11">
        <v>18</v>
      </c>
      <c r="H5" s="11">
        <v>5</v>
      </c>
      <c r="I5" s="11">
        <v>20</v>
      </c>
      <c r="J5" s="2">
        <f t="shared" si="0"/>
        <v>48</v>
      </c>
      <c r="K5" s="2" t="s">
        <v>138</v>
      </c>
    </row>
    <row r="6" spans="2:11" ht="15.75" thickBot="1" x14ac:dyDescent="0.3">
      <c r="B6" s="15" t="s">
        <v>112</v>
      </c>
      <c r="C6" s="3" t="s">
        <v>65</v>
      </c>
      <c r="D6" s="4" t="s">
        <v>27</v>
      </c>
      <c r="E6" s="11">
        <v>20</v>
      </c>
      <c r="F6" s="11">
        <v>15</v>
      </c>
      <c r="G6" s="11">
        <v>5</v>
      </c>
      <c r="H6" s="11">
        <v>5</v>
      </c>
      <c r="I6" s="11">
        <v>3</v>
      </c>
      <c r="J6" s="2">
        <f t="shared" si="0"/>
        <v>48</v>
      </c>
      <c r="K6" s="2" t="s">
        <v>138</v>
      </c>
    </row>
    <row r="7" spans="2:11" x14ac:dyDescent="0.25">
      <c r="B7" s="12" t="s">
        <v>114</v>
      </c>
      <c r="C7" s="3" t="s">
        <v>67</v>
      </c>
      <c r="D7" s="4" t="s">
        <v>27</v>
      </c>
      <c r="E7" s="11">
        <v>20</v>
      </c>
      <c r="F7" s="11">
        <v>15</v>
      </c>
      <c r="G7" s="11" t="s">
        <v>44</v>
      </c>
      <c r="H7" s="11">
        <v>0</v>
      </c>
      <c r="I7" s="11">
        <v>1</v>
      </c>
      <c r="J7" s="2">
        <f t="shared" si="0"/>
        <v>36</v>
      </c>
      <c r="K7" s="2" t="s">
        <v>139</v>
      </c>
    </row>
    <row r="8" spans="2:11" x14ac:dyDescent="0.25">
      <c r="B8" s="2" t="s">
        <v>115</v>
      </c>
      <c r="C8" s="5" t="s">
        <v>68</v>
      </c>
      <c r="D8" s="4" t="s">
        <v>53</v>
      </c>
      <c r="E8" s="11">
        <v>20</v>
      </c>
      <c r="F8" s="11">
        <v>15</v>
      </c>
      <c r="G8" s="11" t="s">
        <v>44</v>
      </c>
      <c r="H8" s="11">
        <v>0</v>
      </c>
      <c r="I8" s="11" t="s">
        <v>44</v>
      </c>
      <c r="J8" s="2">
        <f t="shared" si="0"/>
        <v>35</v>
      </c>
      <c r="K8" s="2" t="s">
        <v>139</v>
      </c>
    </row>
    <row r="9" spans="2:11" x14ac:dyDescent="0.25">
      <c r="B9" s="8" t="s">
        <v>134</v>
      </c>
      <c r="C9" s="10" t="s">
        <v>135</v>
      </c>
      <c r="D9" s="10" t="s">
        <v>133</v>
      </c>
      <c r="E9" s="11">
        <v>20</v>
      </c>
      <c r="F9" s="11">
        <v>0</v>
      </c>
      <c r="G9" s="11" t="s">
        <v>44</v>
      </c>
      <c r="H9" s="11">
        <v>10</v>
      </c>
      <c r="I9" s="11">
        <v>1</v>
      </c>
      <c r="J9" s="2">
        <f t="shared" si="0"/>
        <v>31</v>
      </c>
      <c r="K9" s="2" t="s">
        <v>139</v>
      </c>
    </row>
  </sheetData>
  <sortState ref="B4:J9">
    <sortCondition descending="1" ref="J4:J9"/>
    <sortCondition ref="E4:E9"/>
  </sortState>
  <phoneticPr fontId="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"/>
  <sheetViews>
    <sheetView tabSelected="1" topLeftCell="C1" workbookViewId="0">
      <selection activeCell="G13" sqref="G13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0" style="9" customWidth="1"/>
    <col min="4" max="4" width="24.28515625" style="9" customWidth="1"/>
    <col min="5" max="5" width="6" customWidth="1"/>
    <col min="6" max="6" width="5.7109375" customWidth="1"/>
    <col min="7" max="7" width="6.140625" customWidth="1"/>
    <col min="8" max="8" width="6.28515625" customWidth="1"/>
    <col min="9" max="9" width="6.140625" customWidth="1"/>
  </cols>
  <sheetData>
    <row r="1" spans="2:11" x14ac:dyDescent="0.25">
      <c r="B1" t="s">
        <v>17</v>
      </c>
      <c r="C1" s="9" t="s">
        <v>25</v>
      </c>
    </row>
    <row r="3" spans="2:11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140</v>
      </c>
    </row>
    <row r="4" spans="2:11" x14ac:dyDescent="0.25">
      <c r="B4" s="2" t="s">
        <v>118</v>
      </c>
      <c r="C4" s="5" t="s">
        <v>71</v>
      </c>
      <c r="D4" s="4" t="s">
        <v>53</v>
      </c>
      <c r="E4" s="11">
        <v>19</v>
      </c>
      <c r="F4" s="11">
        <v>20</v>
      </c>
      <c r="G4" s="11">
        <v>20</v>
      </c>
      <c r="H4" s="11">
        <v>20</v>
      </c>
      <c r="I4" s="11">
        <v>20</v>
      </c>
      <c r="J4" s="2">
        <f t="shared" ref="J4:J12" si="0">SUM(E4:I4)</f>
        <v>99</v>
      </c>
      <c r="K4" s="2" t="s">
        <v>137</v>
      </c>
    </row>
    <row r="5" spans="2:11" x14ac:dyDescent="0.25">
      <c r="B5" s="2" t="s">
        <v>121</v>
      </c>
      <c r="C5" s="3" t="s">
        <v>74</v>
      </c>
      <c r="D5" s="4" t="s">
        <v>27</v>
      </c>
      <c r="E5" s="11">
        <v>19</v>
      </c>
      <c r="F5" s="11">
        <v>20</v>
      </c>
      <c r="G5" s="11">
        <v>20</v>
      </c>
      <c r="H5" s="11">
        <v>20</v>
      </c>
      <c r="I5" s="11">
        <v>6</v>
      </c>
      <c r="J5" s="2">
        <f t="shared" si="0"/>
        <v>85</v>
      </c>
      <c r="K5" s="2" t="s">
        <v>138</v>
      </c>
    </row>
    <row r="6" spans="2:11" x14ac:dyDescent="0.25">
      <c r="B6" s="2" t="s">
        <v>120</v>
      </c>
      <c r="C6" s="3" t="s">
        <v>73</v>
      </c>
      <c r="D6" s="4" t="s">
        <v>27</v>
      </c>
      <c r="E6" s="11">
        <v>19</v>
      </c>
      <c r="F6" s="11">
        <v>20</v>
      </c>
      <c r="G6" s="11">
        <v>20</v>
      </c>
      <c r="H6" s="11">
        <v>5</v>
      </c>
      <c r="I6" s="11">
        <v>18</v>
      </c>
      <c r="J6" s="2">
        <f t="shared" si="0"/>
        <v>82</v>
      </c>
      <c r="K6" s="2" t="s">
        <v>138</v>
      </c>
    </row>
    <row r="7" spans="2:11" x14ac:dyDescent="0.25">
      <c r="B7" s="2" t="s">
        <v>117</v>
      </c>
      <c r="C7" s="3" t="s">
        <v>70</v>
      </c>
      <c r="D7" s="4" t="s">
        <v>27</v>
      </c>
      <c r="E7" s="11">
        <v>20</v>
      </c>
      <c r="F7" s="11">
        <v>20</v>
      </c>
      <c r="G7" s="11">
        <v>20</v>
      </c>
      <c r="H7" s="11">
        <v>20</v>
      </c>
      <c r="I7" s="11">
        <v>0</v>
      </c>
      <c r="J7" s="2">
        <f t="shared" si="0"/>
        <v>80</v>
      </c>
      <c r="K7" s="2" t="s">
        <v>138</v>
      </c>
    </row>
    <row r="8" spans="2:11" x14ac:dyDescent="0.25">
      <c r="B8" s="2" t="s">
        <v>119</v>
      </c>
      <c r="C8" s="3" t="s">
        <v>72</v>
      </c>
      <c r="D8" s="4" t="s">
        <v>27</v>
      </c>
      <c r="E8" s="11">
        <v>19</v>
      </c>
      <c r="F8" s="11">
        <v>20</v>
      </c>
      <c r="G8" s="11">
        <v>20</v>
      </c>
      <c r="H8" s="11">
        <v>0</v>
      </c>
      <c r="I8" s="11">
        <v>18</v>
      </c>
      <c r="J8" s="2">
        <f t="shared" si="0"/>
        <v>77</v>
      </c>
      <c r="K8" s="2" t="s">
        <v>138</v>
      </c>
    </row>
    <row r="9" spans="2:11" ht="15.75" thickBot="1" x14ac:dyDescent="0.3">
      <c r="B9" s="15" t="s">
        <v>116</v>
      </c>
      <c r="C9" s="21" t="s">
        <v>69</v>
      </c>
      <c r="D9" s="18" t="s">
        <v>27</v>
      </c>
      <c r="E9" s="16">
        <v>19</v>
      </c>
      <c r="F9" s="16">
        <v>9</v>
      </c>
      <c r="G9" s="16">
        <v>5</v>
      </c>
      <c r="H9" s="16">
        <v>10</v>
      </c>
      <c r="I9" s="16">
        <v>14</v>
      </c>
      <c r="J9" s="15">
        <f t="shared" si="0"/>
        <v>57</v>
      </c>
      <c r="K9" s="2" t="s">
        <v>139</v>
      </c>
    </row>
    <row r="10" spans="2:11" ht="15.75" hidden="1" x14ac:dyDescent="0.25">
      <c r="B10" s="2" t="s">
        <v>122</v>
      </c>
      <c r="C10" s="5" t="s">
        <v>75</v>
      </c>
      <c r="D10" s="6" t="s">
        <v>51</v>
      </c>
      <c r="E10" s="11"/>
      <c r="F10" s="11"/>
      <c r="G10" s="11"/>
      <c r="H10" s="11"/>
      <c r="I10" s="11"/>
      <c r="J10" s="2">
        <f t="shared" si="0"/>
        <v>0</v>
      </c>
    </row>
    <row r="11" spans="2:11" hidden="1" x14ac:dyDescent="0.25">
      <c r="B11" s="2" t="s">
        <v>123</v>
      </c>
      <c r="C11" s="3" t="s">
        <v>76</v>
      </c>
      <c r="D11" s="4" t="s">
        <v>27</v>
      </c>
      <c r="E11" s="11"/>
      <c r="F11" s="11"/>
      <c r="G11" s="11"/>
      <c r="H11" s="11"/>
      <c r="I11" s="11"/>
      <c r="J11" s="2">
        <f t="shared" si="0"/>
        <v>0</v>
      </c>
    </row>
    <row r="12" spans="2:11" hidden="1" x14ac:dyDescent="0.25">
      <c r="B12" s="2" t="s">
        <v>131</v>
      </c>
      <c r="C12" s="10" t="s">
        <v>132</v>
      </c>
      <c r="D12" s="10" t="s">
        <v>124</v>
      </c>
      <c r="E12" s="11"/>
      <c r="F12" s="11"/>
      <c r="G12" s="11"/>
      <c r="H12" s="11"/>
      <c r="I12" s="11"/>
      <c r="J12" s="2">
        <f t="shared" si="0"/>
        <v>0</v>
      </c>
    </row>
  </sheetData>
  <sortState ref="B4:J9">
    <sortCondition descending="1" ref="J4:J9"/>
    <sortCondition ref="E4:E9"/>
  </sortState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1А</vt:lpstr>
      <vt:lpstr>2А</vt:lpstr>
      <vt:lpstr>3А</vt:lpstr>
      <vt:lpstr>4А</vt:lpstr>
      <vt:lpstr>1Б</vt:lpstr>
      <vt:lpstr>2Б</vt:lpstr>
      <vt:lpstr>3Б</vt:lpstr>
      <vt:lpstr>4Б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</dc:creator>
  <cp:lastModifiedBy>Rozalia Madarasz</cp:lastModifiedBy>
  <cp:lastPrinted>2021-02-27T19:47:11Z</cp:lastPrinted>
  <dcterms:created xsi:type="dcterms:W3CDTF">2017-02-13T13:01:36Z</dcterms:created>
  <dcterms:modified xsi:type="dcterms:W3CDTF">2021-07-01T21:48:15Z</dcterms:modified>
</cp:coreProperties>
</file>