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Rozi\Drustvo Matematicara Srbije 2016\DRUSTVO MAT NS\Godina 2021-2022\Пролећни фестивал 2022\Подијум 2022\"/>
    </mc:Choice>
  </mc:AlternateContent>
  <xr:revisionPtr revIDLastSave="0" documentId="13_ncr:1_{452C9666-AF7F-452D-BB56-7B022C184587}" xr6:coauthVersionLast="36" xr6:coauthVersionMax="47" xr10:uidLastSave="{00000000-0000-0000-0000-000000000000}"/>
  <bookViews>
    <workbookView xWindow="0" yWindow="0" windowWidth="24000" windowHeight="9525" activeTab="7" xr2:uid="{00000000-000D-0000-FFFF-FFFF00000000}"/>
  </bookViews>
  <sheets>
    <sheet name="1А" sheetId="1" r:id="rId1"/>
    <sheet name="2А" sheetId="9" r:id="rId2"/>
    <sheet name="3А" sheetId="8" r:id="rId3"/>
    <sheet name="4А" sheetId="7" r:id="rId4"/>
    <sheet name="1Б" sheetId="6" r:id="rId5"/>
    <sheet name="2Б" sheetId="10" r:id="rId6"/>
    <sheet name="3Б" sheetId="11" r:id="rId7"/>
    <sheet name="4Б" sheetId="12" r:id="rId8"/>
  </sheets>
  <calcPr calcId="191029"/>
</workbook>
</file>

<file path=xl/calcChain.xml><?xml version="1.0" encoding="utf-8"?>
<calcChain xmlns="http://schemas.openxmlformats.org/spreadsheetml/2006/main">
  <c r="J7" i="12" l="1"/>
  <c r="J5" i="12"/>
  <c r="J8" i="12"/>
  <c r="J4" i="12"/>
  <c r="J6" i="6"/>
  <c r="J4" i="6"/>
  <c r="J5" i="6"/>
  <c r="J8" i="6"/>
  <c r="J9" i="6"/>
  <c r="J10" i="6"/>
  <c r="J11" i="6"/>
  <c r="J12" i="6"/>
  <c r="J7" i="10"/>
  <c r="J5" i="10"/>
  <c r="J4" i="10"/>
  <c r="J6" i="10"/>
  <c r="J6" i="11"/>
  <c r="J7" i="11"/>
  <c r="J5" i="11"/>
  <c r="L5" i="7"/>
  <c r="K5" i="7" s="1"/>
  <c r="L4" i="7"/>
  <c r="K4" i="7" s="1"/>
  <c r="L5" i="8"/>
  <c r="K5" i="8" s="1"/>
  <c r="L7" i="8"/>
  <c r="K7" i="8" s="1"/>
  <c r="L8" i="8"/>
  <c r="K8" i="8" s="1"/>
  <c r="L6" i="8"/>
  <c r="K6" i="8" s="1"/>
  <c r="L6" i="9"/>
  <c r="K6" i="9" s="1"/>
  <c r="L5" i="9"/>
  <c r="K5" i="9" s="1"/>
  <c r="L8" i="9"/>
  <c r="K8" i="9" s="1"/>
  <c r="L7" i="9"/>
  <c r="K7" i="9" s="1"/>
  <c r="L10" i="1"/>
  <c r="K10" i="1" s="1"/>
  <c r="L6" i="1"/>
  <c r="K6" i="1" s="1"/>
  <c r="L5" i="1"/>
  <c r="K5" i="1" s="1"/>
  <c r="L9" i="1"/>
  <c r="K9" i="1" s="1"/>
  <c r="L4" i="1"/>
  <c r="K4" i="1" s="1"/>
  <c r="L8" i="1"/>
  <c r="K8" i="1" s="1"/>
  <c r="J6" i="12"/>
  <c r="J4" i="11"/>
  <c r="J7" i="6"/>
  <c r="L6" i="7"/>
  <c r="K6" i="7" s="1"/>
  <c r="L4" i="8"/>
  <c r="K4" i="8" s="1"/>
  <c r="L4" i="9"/>
  <c r="K4" i="9" s="1"/>
  <c r="L7" i="1"/>
  <c r="K7" i="1" s="1"/>
</calcChain>
</file>

<file path=xl/sharedStrings.xml><?xml version="1.0" encoding="utf-8"?>
<sst xmlns="http://schemas.openxmlformats.org/spreadsheetml/2006/main" count="277" uniqueCount="115">
  <si>
    <t>Ученик</t>
  </si>
  <si>
    <t>1. зад</t>
  </si>
  <si>
    <t>3. зад</t>
  </si>
  <si>
    <t>4. зад</t>
  </si>
  <si>
    <t>5. зад</t>
  </si>
  <si>
    <t>укупно</t>
  </si>
  <si>
    <t>2. зад</t>
  </si>
  <si>
    <t>општинско</t>
  </si>
  <si>
    <t>Школа</t>
  </si>
  <si>
    <t>Шифра</t>
  </si>
  <si>
    <t>Прелиминарни резултати 1А</t>
  </si>
  <si>
    <t>Прелиминарни резултати 2А</t>
  </si>
  <si>
    <t>Прелиминарни резултати 3А</t>
  </si>
  <si>
    <t>Прелиминарни резултати 4А</t>
  </si>
  <si>
    <t>Прелиминарни резултати 1Б</t>
  </si>
  <si>
    <t>Прелиминарни резултати 2Б</t>
  </si>
  <si>
    <t>Прелиминарни резултати 3Б</t>
  </si>
  <si>
    <t>Прелиминарни резултати 4Б</t>
  </si>
  <si>
    <t>Коначни резултати 1А</t>
  </si>
  <si>
    <t>Коначни резултати 2А</t>
  </si>
  <si>
    <t>Коначни резултати 3А</t>
  </si>
  <si>
    <t>Коначни резултати 4А</t>
  </si>
  <si>
    <t>Коначни резултати 1Б</t>
  </si>
  <si>
    <t>Коначни резултати 2Б</t>
  </si>
  <si>
    <t>Коначни резултати 3Б</t>
  </si>
  <si>
    <t>Коначни резултати 4Б</t>
  </si>
  <si>
    <t>збир</t>
  </si>
  <si>
    <t>Ерцег Лука</t>
  </si>
  <si>
    <t>Гимназија "Ј. Ј. Змај"</t>
  </si>
  <si>
    <t>Рујевић Виктор</t>
  </si>
  <si>
    <t>Здравковић Александар</t>
  </si>
  <si>
    <t>Недић Катарина</t>
  </si>
  <si>
    <t>Живић Михајло</t>
  </si>
  <si>
    <t>Коруга Урош</t>
  </si>
  <si>
    <t>Бојанић Соња</t>
  </si>
  <si>
    <t>Сладојевић Михајло</t>
  </si>
  <si>
    <t>Пећо Лука</t>
  </si>
  <si>
    <t>Томашевић Снежана</t>
  </si>
  <si>
    <t>Алексић Чеда</t>
  </si>
  <si>
    <t>Милојевић Милован</t>
  </si>
  <si>
    <t>Станојевић Николина</t>
  </si>
  <si>
    <t>Кондић Матија</t>
  </si>
  <si>
    <t>Тодоровић Лука</t>
  </si>
  <si>
    <t>Ђиновић Вукашин</t>
  </si>
  <si>
    <t>Јовићевић Никола</t>
  </si>
  <si>
    <t>Павловић Матија</t>
  </si>
  <si>
    <t>Сладојевић Марко</t>
  </si>
  <si>
    <t>Станишић Матија</t>
  </si>
  <si>
    <t>Мрђеновић Александар</t>
  </si>
  <si>
    <t>Гимназија "И. Секулић"</t>
  </si>
  <si>
    <t>Михајловић Марко</t>
  </si>
  <si>
    <t>Болић Алекса</t>
  </si>
  <si>
    <t>Павловић Андреј</t>
  </si>
  <si>
    <t>Ковачевић Софиа</t>
  </si>
  <si>
    <t>Нађ Филип</t>
  </si>
  <si>
    <t>Николов Стефан</t>
  </si>
  <si>
    <t>Кендришић Александар</t>
  </si>
  <si>
    <t>Кежић Александар</t>
  </si>
  <si>
    <t>Шћепановић Сара</t>
  </si>
  <si>
    <t>Радуловић Александар</t>
  </si>
  <si>
    <t>Саздов Милан</t>
  </si>
  <si>
    <t>Зорић Нађа</t>
  </si>
  <si>
    <t>Рацков Јован</t>
  </si>
  <si>
    <t>Рогановић Веселин</t>
  </si>
  <si>
    <t>Којић Сара</t>
  </si>
  <si>
    <t>Николић Марко</t>
  </si>
  <si>
    <t>Гимн. "20. октобар" Б. Паланка</t>
  </si>
  <si>
    <t>Вуковић Лука</t>
  </si>
  <si>
    <t>СШ "22. октобар" Жабаљ</t>
  </si>
  <si>
    <t>Бештић Ивана</t>
  </si>
  <si>
    <t>Гимн. "Ж. Зрењанин" Врбас</t>
  </si>
  <si>
    <t>А115</t>
  </si>
  <si>
    <t>А114</t>
  </si>
  <si>
    <t>А113</t>
  </si>
  <si>
    <t>А112</t>
  </si>
  <si>
    <t>А111</t>
  </si>
  <si>
    <t>А109</t>
  </si>
  <si>
    <t>А105</t>
  </si>
  <si>
    <t>А202</t>
  </si>
  <si>
    <t>А207</t>
  </si>
  <si>
    <t>А206</t>
  </si>
  <si>
    <t>А205</t>
  </si>
  <si>
    <t>А204</t>
  </si>
  <si>
    <t>А308</t>
  </si>
  <si>
    <t>А307</t>
  </si>
  <si>
    <t>А306</t>
  </si>
  <si>
    <t>А305</t>
  </si>
  <si>
    <t>А304</t>
  </si>
  <si>
    <t>А405</t>
  </si>
  <si>
    <t>А404</t>
  </si>
  <si>
    <t>А403</t>
  </si>
  <si>
    <t>Б101</t>
  </si>
  <si>
    <t>Б144</t>
  </si>
  <si>
    <t>Б143</t>
  </si>
  <si>
    <t>Б141</t>
  </si>
  <si>
    <t>Б136</t>
  </si>
  <si>
    <t>Б133</t>
  </si>
  <si>
    <t>Б114</t>
  </si>
  <si>
    <t>Б219</t>
  </si>
  <si>
    <t>Б218</t>
  </si>
  <si>
    <t>Б217</t>
  </si>
  <si>
    <t>Б203</t>
  </si>
  <si>
    <t>Б324</t>
  </si>
  <si>
    <t>Б323</t>
  </si>
  <si>
    <t>Б320</t>
  </si>
  <si>
    <t>Б310</t>
  </si>
  <si>
    <t>Б419</t>
  </si>
  <si>
    <t>Б416</t>
  </si>
  <si>
    <t>Б414</t>
  </si>
  <si>
    <t>Б407</t>
  </si>
  <si>
    <t>Б405</t>
  </si>
  <si>
    <t>-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</si>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</sst>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1" xfId="0" applyFill="1" applyBorder="1"/>
    <xf numFmtId="0" fontId="0" fillId="0" borderId="3" xfId="0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opLeftCell="C1" workbookViewId="0">
      <selection activeCell="N17" sqref="N17"/>
    </sheetView>
  </sheetViews>
  <sheetFormatPr defaultRowHeight="15" x14ac:dyDescent="0.25"/>
  <cols>
    <col min="1" max="1" width="6.5703125" hidden="1" customWidth="1"/>
    <col min="2" max="2" width="12.140625" hidden="1" customWidth="1"/>
    <col min="3" max="3" width="20.85546875" customWidth="1"/>
    <col min="4" max="4" width="19.7109375" customWidth="1"/>
    <col min="5" max="5" width="6.140625" customWidth="1"/>
    <col min="6" max="6" width="5.7109375" customWidth="1"/>
    <col min="7" max="7" width="6.42578125" customWidth="1"/>
    <col min="8" max="8" width="6.140625" customWidth="1"/>
    <col min="9" max="9" width="5.85546875" customWidth="1"/>
    <col min="10" max="10" width="7.7109375" customWidth="1"/>
    <col min="11" max="11" width="7.140625" customWidth="1"/>
    <col min="12" max="12" width="9.140625" hidden="1" customWidth="1"/>
    <col min="13" max="13" width="9.140625" style="5"/>
  </cols>
  <sheetData>
    <row r="1" spans="2:13" x14ac:dyDescent="0.25">
      <c r="B1" t="s">
        <v>10</v>
      </c>
      <c r="C1" t="s">
        <v>18</v>
      </c>
    </row>
    <row r="3" spans="2:13" x14ac:dyDescent="0.25">
      <c r="B3" s="1" t="s">
        <v>9</v>
      </c>
      <c r="C3" s="1" t="s">
        <v>0</v>
      </c>
      <c r="D3" s="1" t="s">
        <v>8</v>
      </c>
      <c r="E3" s="1" t="s">
        <v>1</v>
      </c>
      <c r="F3" s="1" t="s">
        <v>6</v>
      </c>
      <c r="G3" s="1" t="s">
        <v>2</v>
      </c>
      <c r="H3" s="1" t="s">
        <v>3</v>
      </c>
      <c r="I3" s="1" t="s">
        <v>4</v>
      </c>
      <c r="J3" s="1" t="s">
        <v>7</v>
      </c>
      <c r="K3" s="1" t="s">
        <v>5</v>
      </c>
      <c r="L3" s="1" t="s">
        <v>26</v>
      </c>
    </row>
    <row r="4" spans="2:13" x14ac:dyDescent="0.25">
      <c r="B4" s="1" t="s">
        <v>76</v>
      </c>
      <c r="C4" s="1" t="s">
        <v>36</v>
      </c>
      <c r="D4" s="1" t="s">
        <v>28</v>
      </c>
      <c r="E4" s="1">
        <v>20</v>
      </c>
      <c r="F4" s="1">
        <v>1</v>
      </c>
      <c r="G4" s="1">
        <v>18</v>
      </c>
      <c r="H4" s="1">
        <v>4</v>
      </c>
      <c r="I4" s="1">
        <v>20</v>
      </c>
      <c r="J4" s="1">
        <v>50</v>
      </c>
      <c r="K4" s="1">
        <f t="shared" ref="K4:K10" si="0">J4+L4</f>
        <v>113</v>
      </c>
      <c r="L4" s="1">
        <f t="shared" ref="L4:L10" si="1">SUM(E4:I4)</f>
        <v>63</v>
      </c>
      <c r="M4" s="5" t="s">
        <v>112</v>
      </c>
    </row>
    <row r="5" spans="2:13" x14ac:dyDescent="0.25">
      <c r="B5" s="1" t="s">
        <v>74</v>
      </c>
      <c r="C5" s="1" t="s">
        <v>34</v>
      </c>
      <c r="D5" s="1" t="s">
        <v>28</v>
      </c>
      <c r="E5" s="1">
        <v>20</v>
      </c>
      <c r="F5" s="1" t="s">
        <v>111</v>
      </c>
      <c r="G5" s="1">
        <v>1</v>
      </c>
      <c r="H5" s="1">
        <v>5</v>
      </c>
      <c r="I5" s="1">
        <v>20</v>
      </c>
      <c r="J5" s="1">
        <v>57</v>
      </c>
      <c r="K5" s="1">
        <f t="shared" si="0"/>
        <v>103</v>
      </c>
      <c r="L5" s="1">
        <f t="shared" si="1"/>
        <v>46</v>
      </c>
      <c r="M5" s="5" t="s">
        <v>112</v>
      </c>
    </row>
    <row r="6" spans="2:13" x14ac:dyDescent="0.25">
      <c r="B6" s="1" t="s">
        <v>73</v>
      </c>
      <c r="C6" s="1" t="s">
        <v>33</v>
      </c>
      <c r="D6" s="1" t="s">
        <v>28</v>
      </c>
      <c r="E6" s="1">
        <v>20</v>
      </c>
      <c r="F6" s="1" t="s">
        <v>111</v>
      </c>
      <c r="G6" s="1">
        <v>1</v>
      </c>
      <c r="H6" s="1">
        <v>5</v>
      </c>
      <c r="I6" s="1">
        <v>2</v>
      </c>
      <c r="J6" s="1">
        <v>60</v>
      </c>
      <c r="K6" s="1">
        <f t="shared" si="0"/>
        <v>88</v>
      </c>
      <c r="L6" s="1">
        <f t="shared" si="1"/>
        <v>28</v>
      </c>
      <c r="M6" s="5" t="s">
        <v>113</v>
      </c>
    </row>
    <row r="7" spans="2:13" x14ac:dyDescent="0.25">
      <c r="B7" s="1" t="s">
        <v>71</v>
      </c>
      <c r="C7" s="1" t="s">
        <v>31</v>
      </c>
      <c r="D7" s="1" t="s">
        <v>28</v>
      </c>
      <c r="E7" s="1">
        <v>8</v>
      </c>
      <c r="F7" s="1">
        <v>1</v>
      </c>
      <c r="G7" s="1">
        <v>1</v>
      </c>
      <c r="H7" s="1">
        <v>5</v>
      </c>
      <c r="I7" s="1">
        <v>0</v>
      </c>
      <c r="J7" s="1">
        <v>62</v>
      </c>
      <c r="K7" s="1">
        <f t="shared" si="0"/>
        <v>77</v>
      </c>
      <c r="L7" s="1">
        <f t="shared" si="1"/>
        <v>15</v>
      </c>
      <c r="M7" s="5" t="s">
        <v>114</v>
      </c>
    </row>
    <row r="8" spans="2:13" x14ac:dyDescent="0.25">
      <c r="B8" s="1" t="s">
        <v>77</v>
      </c>
      <c r="C8" s="1" t="s">
        <v>37</v>
      </c>
      <c r="D8" s="1" t="s">
        <v>28</v>
      </c>
      <c r="E8" s="1">
        <v>6</v>
      </c>
      <c r="F8" s="1">
        <v>1</v>
      </c>
      <c r="G8" s="1">
        <v>20</v>
      </c>
      <c r="H8" s="1">
        <v>0</v>
      </c>
      <c r="I8" s="1">
        <v>20</v>
      </c>
      <c r="J8" s="1">
        <v>28</v>
      </c>
      <c r="K8" s="1">
        <f t="shared" si="0"/>
        <v>75</v>
      </c>
      <c r="L8" s="1">
        <f t="shared" si="1"/>
        <v>47</v>
      </c>
      <c r="M8" s="5" t="s">
        <v>114</v>
      </c>
    </row>
    <row r="9" spans="2:13" x14ac:dyDescent="0.25">
      <c r="B9" s="1" t="s">
        <v>75</v>
      </c>
      <c r="C9" s="1" t="s">
        <v>35</v>
      </c>
      <c r="D9" s="1" t="s">
        <v>28</v>
      </c>
      <c r="E9" s="1" t="s">
        <v>111</v>
      </c>
      <c r="F9" s="1">
        <v>2</v>
      </c>
      <c r="G9" s="1">
        <v>1</v>
      </c>
      <c r="H9" s="1">
        <v>5</v>
      </c>
      <c r="I9" s="1">
        <v>10</v>
      </c>
      <c r="J9" s="1">
        <v>55</v>
      </c>
      <c r="K9" s="1">
        <f t="shared" si="0"/>
        <v>73</v>
      </c>
      <c r="L9" s="1">
        <f t="shared" si="1"/>
        <v>18</v>
      </c>
      <c r="M9" s="5" t="s">
        <v>114</v>
      </c>
    </row>
    <row r="10" spans="2:13" ht="15.75" thickBot="1" x14ac:dyDescent="0.3">
      <c r="B10" s="1" t="s">
        <v>72</v>
      </c>
      <c r="C10" s="4" t="s">
        <v>32</v>
      </c>
      <c r="D10" s="4" t="s">
        <v>28</v>
      </c>
      <c r="E10" s="4" t="s">
        <v>111</v>
      </c>
      <c r="F10" s="4">
        <v>1</v>
      </c>
      <c r="G10" s="4">
        <v>1</v>
      </c>
      <c r="H10" s="4" t="s">
        <v>111</v>
      </c>
      <c r="I10" s="4">
        <v>10</v>
      </c>
      <c r="J10" s="4">
        <v>61</v>
      </c>
      <c r="K10" s="4">
        <f t="shared" si="0"/>
        <v>73</v>
      </c>
      <c r="L10" s="1">
        <f t="shared" si="1"/>
        <v>12</v>
      </c>
      <c r="M10" s="5" t="s">
        <v>114</v>
      </c>
    </row>
  </sheetData>
  <sortState ref="B4:L10">
    <sortCondition descending="1" ref="K4:K10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topLeftCell="C1" workbookViewId="0">
      <selection activeCell="O13" sqref="O13"/>
    </sheetView>
  </sheetViews>
  <sheetFormatPr defaultRowHeight="15" x14ac:dyDescent="0.25"/>
  <cols>
    <col min="1" max="1" width="6.5703125" hidden="1" customWidth="1"/>
    <col min="2" max="2" width="12.140625" hidden="1" customWidth="1"/>
    <col min="3" max="3" width="20.28515625" customWidth="1"/>
    <col min="4" max="4" width="20.140625" customWidth="1"/>
    <col min="5" max="5" width="6" customWidth="1"/>
    <col min="6" max="6" width="6.140625" customWidth="1"/>
    <col min="7" max="9" width="6" customWidth="1"/>
    <col min="10" max="10" width="7.5703125" customWidth="1"/>
    <col min="11" max="11" width="9.140625" customWidth="1"/>
    <col min="12" max="12" width="0" hidden="1" customWidth="1"/>
    <col min="13" max="13" width="9.140625" style="5"/>
  </cols>
  <sheetData>
    <row r="1" spans="2:13" x14ac:dyDescent="0.25">
      <c r="B1" t="s">
        <v>11</v>
      </c>
      <c r="C1" t="s">
        <v>19</v>
      </c>
    </row>
    <row r="3" spans="2:13" x14ac:dyDescent="0.25">
      <c r="B3" s="1" t="s">
        <v>9</v>
      </c>
      <c r="C3" s="1" t="s">
        <v>0</v>
      </c>
      <c r="D3" s="1" t="s">
        <v>8</v>
      </c>
      <c r="E3" s="1" t="s">
        <v>1</v>
      </c>
      <c r="F3" s="1" t="s">
        <v>6</v>
      </c>
      <c r="G3" s="1" t="s">
        <v>2</v>
      </c>
      <c r="H3" s="1" t="s">
        <v>3</v>
      </c>
      <c r="I3" s="1" t="s">
        <v>4</v>
      </c>
      <c r="J3" s="1" t="s">
        <v>7</v>
      </c>
      <c r="K3" s="1" t="s">
        <v>5</v>
      </c>
      <c r="L3" s="1" t="s">
        <v>26</v>
      </c>
    </row>
    <row r="4" spans="2:13" x14ac:dyDescent="0.25">
      <c r="B4" s="1" t="s">
        <v>79</v>
      </c>
      <c r="C4" s="1" t="s">
        <v>38</v>
      </c>
      <c r="D4" s="1" t="s">
        <v>28</v>
      </c>
      <c r="E4" s="1">
        <v>14</v>
      </c>
      <c r="F4" s="1">
        <v>5</v>
      </c>
      <c r="G4" s="1" t="s">
        <v>111</v>
      </c>
      <c r="H4" s="1">
        <v>0</v>
      </c>
      <c r="I4" s="1" t="s">
        <v>111</v>
      </c>
      <c r="J4" s="1">
        <v>42</v>
      </c>
      <c r="K4" s="1">
        <f t="shared" ref="K4:K8" si="0">J4+L4</f>
        <v>61</v>
      </c>
      <c r="L4" s="1">
        <f t="shared" ref="L4:L8" si="1">SUM(E4:I4)</f>
        <v>19</v>
      </c>
      <c r="M4" s="5" t="s">
        <v>112</v>
      </c>
    </row>
    <row r="5" spans="2:13" x14ac:dyDescent="0.25">
      <c r="B5" s="1" t="s">
        <v>81</v>
      </c>
      <c r="C5" s="1" t="s">
        <v>40</v>
      </c>
      <c r="D5" s="1" t="s">
        <v>28</v>
      </c>
      <c r="E5" s="1">
        <v>12</v>
      </c>
      <c r="F5" s="1">
        <v>0</v>
      </c>
      <c r="G5" s="1">
        <v>0</v>
      </c>
      <c r="H5" s="1" t="s">
        <v>111</v>
      </c>
      <c r="I5" s="1">
        <v>15</v>
      </c>
      <c r="J5" s="1">
        <v>33</v>
      </c>
      <c r="K5" s="1">
        <f t="shared" si="0"/>
        <v>60</v>
      </c>
      <c r="L5" s="1">
        <f t="shared" si="1"/>
        <v>27</v>
      </c>
      <c r="M5" s="5" t="s">
        <v>113</v>
      </c>
    </row>
    <row r="6" spans="2:13" x14ac:dyDescent="0.25">
      <c r="B6" s="1" t="s">
        <v>80</v>
      </c>
      <c r="C6" s="1" t="s">
        <v>39</v>
      </c>
      <c r="D6" s="1" t="s">
        <v>28</v>
      </c>
      <c r="E6" s="1">
        <v>10</v>
      </c>
      <c r="F6" s="1">
        <v>12</v>
      </c>
      <c r="G6" s="1" t="s">
        <v>111</v>
      </c>
      <c r="H6" s="1" t="s">
        <v>111</v>
      </c>
      <c r="I6" s="1">
        <v>1</v>
      </c>
      <c r="J6" s="1">
        <v>36</v>
      </c>
      <c r="K6" s="1">
        <f t="shared" si="0"/>
        <v>59</v>
      </c>
      <c r="L6" s="1">
        <f t="shared" si="1"/>
        <v>23</v>
      </c>
      <c r="M6" s="5" t="s">
        <v>113</v>
      </c>
    </row>
    <row r="7" spans="2:13" x14ac:dyDescent="0.25">
      <c r="B7" s="1" t="s">
        <v>78</v>
      </c>
      <c r="C7" s="1" t="s">
        <v>42</v>
      </c>
      <c r="D7" s="1" t="s">
        <v>28</v>
      </c>
      <c r="E7" s="1">
        <v>17</v>
      </c>
      <c r="F7" s="1">
        <v>20</v>
      </c>
      <c r="G7" s="1" t="s">
        <v>111</v>
      </c>
      <c r="H7" s="1" t="s">
        <v>111</v>
      </c>
      <c r="I7" s="1">
        <v>0</v>
      </c>
      <c r="J7" s="1">
        <v>17</v>
      </c>
      <c r="K7" s="1">
        <f t="shared" si="0"/>
        <v>54</v>
      </c>
      <c r="L7" s="1">
        <f t="shared" si="1"/>
        <v>37</v>
      </c>
      <c r="M7" s="5" t="s">
        <v>114</v>
      </c>
    </row>
    <row r="8" spans="2:13" ht="15.75" thickBot="1" x14ac:dyDescent="0.3">
      <c r="B8" s="1" t="s">
        <v>82</v>
      </c>
      <c r="C8" s="4" t="s">
        <v>41</v>
      </c>
      <c r="D8" s="4" t="s">
        <v>28</v>
      </c>
      <c r="E8" s="4">
        <v>13</v>
      </c>
      <c r="F8" s="4">
        <v>17</v>
      </c>
      <c r="G8" s="4" t="s">
        <v>111</v>
      </c>
      <c r="H8" s="4">
        <v>0</v>
      </c>
      <c r="I8" s="4" t="s">
        <v>111</v>
      </c>
      <c r="J8" s="4">
        <v>22</v>
      </c>
      <c r="K8" s="4">
        <f t="shared" si="0"/>
        <v>52</v>
      </c>
      <c r="L8" s="1">
        <f t="shared" si="1"/>
        <v>30</v>
      </c>
      <c r="M8" s="5" t="s">
        <v>114</v>
      </c>
    </row>
  </sheetData>
  <sortState ref="B4:L8">
    <sortCondition descending="1" ref="K4:K8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"/>
  <sheetViews>
    <sheetView topLeftCell="C1" workbookViewId="0">
      <selection activeCell="C9" sqref="C9:K11"/>
    </sheetView>
  </sheetViews>
  <sheetFormatPr defaultRowHeight="15" x14ac:dyDescent="0.25"/>
  <cols>
    <col min="1" max="1" width="6.5703125" hidden="1" customWidth="1"/>
    <col min="2" max="2" width="12.140625" hidden="1" customWidth="1"/>
    <col min="3" max="3" width="19.85546875" customWidth="1"/>
    <col min="4" max="4" width="20.140625" customWidth="1"/>
    <col min="5" max="5" width="6.42578125" customWidth="1"/>
    <col min="6" max="8" width="5.7109375" customWidth="1"/>
    <col min="9" max="9" width="5.85546875" customWidth="1"/>
    <col min="10" max="10" width="7.5703125" customWidth="1"/>
    <col min="11" max="11" width="9.140625" customWidth="1"/>
    <col min="12" max="12" width="0" hidden="1" customWidth="1"/>
    <col min="13" max="13" width="9.140625" style="5"/>
  </cols>
  <sheetData>
    <row r="1" spans="2:13" x14ac:dyDescent="0.25">
      <c r="B1" t="s">
        <v>12</v>
      </c>
      <c r="C1" t="s">
        <v>20</v>
      </c>
    </row>
    <row r="3" spans="2:13" x14ac:dyDescent="0.25">
      <c r="B3" s="1" t="s">
        <v>9</v>
      </c>
      <c r="C3" s="1" t="s">
        <v>0</v>
      </c>
      <c r="D3" s="1" t="s">
        <v>8</v>
      </c>
      <c r="E3" s="1" t="s">
        <v>1</v>
      </c>
      <c r="F3" s="1" t="s">
        <v>6</v>
      </c>
      <c r="G3" s="1" t="s">
        <v>2</v>
      </c>
      <c r="H3" s="1" t="s">
        <v>3</v>
      </c>
      <c r="I3" s="1" t="s">
        <v>4</v>
      </c>
      <c r="J3" s="1" t="s">
        <v>7</v>
      </c>
      <c r="K3" s="1" t="s">
        <v>5</v>
      </c>
      <c r="L3" s="1" t="s">
        <v>26</v>
      </c>
    </row>
    <row r="4" spans="2:13" x14ac:dyDescent="0.25">
      <c r="B4" s="1" t="s">
        <v>83</v>
      </c>
      <c r="C4" s="1" t="s">
        <v>43</v>
      </c>
      <c r="D4" s="1" t="s">
        <v>28</v>
      </c>
      <c r="E4" s="1">
        <v>20</v>
      </c>
      <c r="F4" s="1">
        <v>5</v>
      </c>
      <c r="G4" s="1">
        <v>16</v>
      </c>
      <c r="H4" s="1">
        <v>20</v>
      </c>
      <c r="I4" s="1">
        <v>10</v>
      </c>
      <c r="J4" s="1">
        <v>96</v>
      </c>
      <c r="K4" s="1">
        <f t="shared" ref="K4:K8" si="0">J4+L4</f>
        <v>167</v>
      </c>
      <c r="L4" s="1">
        <f t="shared" ref="L4:L8" si="1">SUM(E4:I4)</f>
        <v>71</v>
      </c>
      <c r="M4" s="5" t="s">
        <v>112</v>
      </c>
    </row>
    <row r="5" spans="2:13" x14ac:dyDescent="0.25">
      <c r="B5" s="1" t="s">
        <v>84</v>
      </c>
      <c r="C5" s="1" t="s">
        <v>44</v>
      </c>
      <c r="D5" s="1" t="s">
        <v>28</v>
      </c>
      <c r="E5" s="1" t="s">
        <v>111</v>
      </c>
      <c r="F5" s="1">
        <v>1</v>
      </c>
      <c r="G5" s="1">
        <v>15</v>
      </c>
      <c r="H5" s="1">
        <v>1</v>
      </c>
      <c r="I5" s="1" t="s">
        <v>111</v>
      </c>
      <c r="J5" s="1">
        <v>77</v>
      </c>
      <c r="K5" s="1">
        <f t="shared" si="0"/>
        <v>94</v>
      </c>
      <c r="L5" s="1">
        <f t="shared" si="1"/>
        <v>17</v>
      </c>
      <c r="M5" s="5" t="s">
        <v>113</v>
      </c>
    </row>
    <row r="6" spans="2:13" x14ac:dyDescent="0.25">
      <c r="B6" s="1" t="s">
        <v>87</v>
      </c>
      <c r="C6" s="1" t="s">
        <v>47</v>
      </c>
      <c r="D6" s="1" t="s">
        <v>28</v>
      </c>
      <c r="E6" s="1">
        <v>7</v>
      </c>
      <c r="F6" s="1">
        <v>15</v>
      </c>
      <c r="G6" s="1">
        <v>0</v>
      </c>
      <c r="H6" s="1">
        <v>10</v>
      </c>
      <c r="I6" s="1">
        <v>5</v>
      </c>
      <c r="J6" s="1">
        <v>38</v>
      </c>
      <c r="K6" s="1">
        <f t="shared" si="0"/>
        <v>75</v>
      </c>
      <c r="L6" s="1">
        <f t="shared" si="1"/>
        <v>37</v>
      </c>
      <c r="M6" s="5" t="s">
        <v>113</v>
      </c>
    </row>
    <row r="7" spans="2:13" x14ac:dyDescent="0.25">
      <c r="B7" s="1" t="s">
        <v>85</v>
      </c>
      <c r="C7" s="1" t="s">
        <v>45</v>
      </c>
      <c r="D7" s="1" t="s">
        <v>28</v>
      </c>
      <c r="E7" s="1">
        <v>5</v>
      </c>
      <c r="F7" s="1">
        <v>1</v>
      </c>
      <c r="G7" s="1">
        <v>3</v>
      </c>
      <c r="H7" s="1" t="s">
        <v>111</v>
      </c>
      <c r="I7" s="1">
        <v>5</v>
      </c>
      <c r="J7" s="1">
        <v>52</v>
      </c>
      <c r="K7" s="1">
        <f t="shared" si="0"/>
        <v>66</v>
      </c>
      <c r="L7" s="1">
        <f t="shared" si="1"/>
        <v>14</v>
      </c>
      <c r="M7" s="5" t="s">
        <v>114</v>
      </c>
    </row>
    <row r="8" spans="2:13" ht="15.75" thickBot="1" x14ac:dyDescent="0.3">
      <c r="B8" s="1" t="s">
        <v>86</v>
      </c>
      <c r="C8" s="4" t="s">
        <v>46</v>
      </c>
      <c r="D8" s="4" t="s">
        <v>28</v>
      </c>
      <c r="E8" s="4">
        <v>0</v>
      </c>
      <c r="F8" s="4">
        <v>0</v>
      </c>
      <c r="G8" s="4">
        <v>8</v>
      </c>
      <c r="H8" s="4">
        <v>4</v>
      </c>
      <c r="I8" s="4">
        <v>3</v>
      </c>
      <c r="J8" s="4">
        <v>50</v>
      </c>
      <c r="K8" s="4">
        <f t="shared" si="0"/>
        <v>65</v>
      </c>
      <c r="L8" s="1">
        <f t="shared" si="1"/>
        <v>15</v>
      </c>
      <c r="M8" s="5" t="s">
        <v>114</v>
      </c>
    </row>
  </sheetData>
  <sortState ref="B4:L8">
    <sortCondition descending="1" ref="K4:K8"/>
  </sortState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"/>
  <sheetViews>
    <sheetView topLeftCell="C1" workbookViewId="0">
      <selection activeCell="C7" sqref="C7:K8"/>
    </sheetView>
  </sheetViews>
  <sheetFormatPr defaultRowHeight="15" x14ac:dyDescent="0.25"/>
  <cols>
    <col min="1" max="1" width="6.5703125" hidden="1" customWidth="1"/>
    <col min="2" max="2" width="12.140625" hidden="1" customWidth="1"/>
    <col min="3" max="3" width="23.140625" customWidth="1"/>
    <col min="4" max="4" width="16.5703125" customWidth="1"/>
    <col min="5" max="5" width="6.7109375" customWidth="1"/>
    <col min="6" max="6" width="6.42578125" customWidth="1"/>
    <col min="7" max="8" width="6.140625" customWidth="1"/>
    <col min="9" max="9" width="5.85546875" customWidth="1"/>
    <col min="10" max="10" width="7.5703125" customWidth="1"/>
    <col min="11" max="11" width="7.140625" customWidth="1"/>
    <col min="12" max="12" width="0" hidden="1" customWidth="1"/>
    <col min="13" max="13" width="9.140625" style="5"/>
  </cols>
  <sheetData>
    <row r="1" spans="2:13" x14ac:dyDescent="0.25">
      <c r="B1" t="s">
        <v>13</v>
      </c>
      <c r="C1" t="s">
        <v>21</v>
      </c>
    </row>
    <row r="3" spans="2:13" x14ac:dyDescent="0.25">
      <c r="B3" s="1" t="s">
        <v>9</v>
      </c>
      <c r="C3" s="1" t="s">
        <v>0</v>
      </c>
      <c r="D3" s="1" t="s">
        <v>8</v>
      </c>
      <c r="E3" s="1" t="s">
        <v>1</v>
      </c>
      <c r="F3" s="1" t="s">
        <v>6</v>
      </c>
      <c r="G3" s="1" t="s">
        <v>2</v>
      </c>
      <c r="H3" s="1" t="s">
        <v>3</v>
      </c>
      <c r="I3" s="1" t="s">
        <v>4</v>
      </c>
      <c r="J3" s="1" t="s">
        <v>7</v>
      </c>
      <c r="K3" s="1" t="s">
        <v>5</v>
      </c>
      <c r="L3" s="1" t="s">
        <v>26</v>
      </c>
    </row>
    <row r="4" spans="2:13" x14ac:dyDescent="0.25">
      <c r="B4" s="1" t="s">
        <v>90</v>
      </c>
      <c r="C4" s="1" t="s">
        <v>30</v>
      </c>
      <c r="D4" s="1" t="s">
        <v>28</v>
      </c>
      <c r="E4" s="1">
        <v>20</v>
      </c>
      <c r="F4" s="1" t="s">
        <v>111</v>
      </c>
      <c r="G4" s="1">
        <v>5</v>
      </c>
      <c r="H4" s="1">
        <v>20</v>
      </c>
      <c r="I4" s="1">
        <v>1</v>
      </c>
      <c r="J4" s="1">
        <v>17</v>
      </c>
      <c r="K4" s="1">
        <f>J4+L4</f>
        <v>63</v>
      </c>
      <c r="L4" s="1">
        <f>SUM(E4:I4)</f>
        <v>46</v>
      </c>
      <c r="M4" s="5" t="s">
        <v>112</v>
      </c>
    </row>
    <row r="5" spans="2:13" x14ac:dyDescent="0.25">
      <c r="B5" s="1" t="s">
        <v>89</v>
      </c>
      <c r="C5" s="1" t="s">
        <v>29</v>
      </c>
      <c r="D5" s="1" t="s">
        <v>28</v>
      </c>
      <c r="E5" s="1">
        <v>14</v>
      </c>
      <c r="F5" s="1" t="s">
        <v>111</v>
      </c>
      <c r="G5" s="1">
        <v>0</v>
      </c>
      <c r="H5" s="1">
        <v>10</v>
      </c>
      <c r="I5" s="1">
        <v>1</v>
      </c>
      <c r="J5" s="1">
        <v>19</v>
      </c>
      <c r="K5" s="1">
        <f>J5+L5</f>
        <v>44</v>
      </c>
      <c r="L5" s="1">
        <f>SUM(E5:I5)</f>
        <v>25</v>
      </c>
      <c r="M5" s="5" t="s">
        <v>113</v>
      </c>
    </row>
    <row r="6" spans="2:13" ht="15.75" thickBot="1" x14ac:dyDescent="0.3">
      <c r="B6" s="1" t="s">
        <v>88</v>
      </c>
      <c r="C6" s="4" t="s">
        <v>27</v>
      </c>
      <c r="D6" s="4" t="s">
        <v>28</v>
      </c>
      <c r="E6" s="4"/>
      <c r="F6" s="4"/>
      <c r="G6" s="4"/>
      <c r="H6" s="4"/>
      <c r="I6" s="4"/>
      <c r="J6" s="4">
        <v>27</v>
      </c>
      <c r="K6" s="4">
        <f>J6+L6</f>
        <v>27</v>
      </c>
      <c r="L6" s="1">
        <f>SUM(E6:I6)</f>
        <v>0</v>
      </c>
      <c r="M6" s="5" t="s">
        <v>114</v>
      </c>
    </row>
  </sheetData>
  <sortState ref="B4:L6">
    <sortCondition descending="1" ref="K4:K6"/>
  </sortState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"/>
  <sheetViews>
    <sheetView topLeftCell="C1" workbookViewId="0">
      <selection activeCell="L16" sqref="L16"/>
    </sheetView>
  </sheetViews>
  <sheetFormatPr defaultRowHeight="15" x14ac:dyDescent="0.25"/>
  <cols>
    <col min="1" max="1" width="6.5703125" hidden="1" customWidth="1"/>
    <col min="2" max="2" width="12.140625" hidden="1" customWidth="1"/>
    <col min="3" max="3" width="22.7109375" customWidth="1"/>
    <col min="4" max="4" width="27.140625" customWidth="1"/>
    <col min="5" max="5" width="6.28515625" customWidth="1"/>
    <col min="6" max="6" width="6.42578125" customWidth="1"/>
    <col min="7" max="7" width="6" customWidth="1"/>
    <col min="8" max="8" width="6.42578125" customWidth="1"/>
    <col min="9" max="9" width="6.28515625" customWidth="1"/>
    <col min="10" max="10" width="7" customWidth="1"/>
    <col min="11" max="11" width="9.140625" style="5"/>
  </cols>
  <sheetData>
    <row r="1" spans="2:11" x14ac:dyDescent="0.25">
      <c r="B1" t="s">
        <v>14</v>
      </c>
      <c r="C1" t="s">
        <v>22</v>
      </c>
    </row>
    <row r="3" spans="2:11" x14ac:dyDescent="0.25">
      <c r="B3" s="1" t="s">
        <v>9</v>
      </c>
      <c r="C3" s="1" t="s">
        <v>0</v>
      </c>
      <c r="D3" s="1" t="s">
        <v>8</v>
      </c>
      <c r="E3" s="1" t="s">
        <v>1</v>
      </c>
      <c r="F3" s="1" t="s">
        <v>6</v>
      </c>
      <c r="G3" s="1" t="s">
        <v>2</v>
      </c>
      <c r="H3" s="1" t="s">
        <v>3</v>
      </c>
      <c r="I3" s="1" t="s">
        <v>4</v>
      </c>
      <c r="J3" s="1" t="s">
        <v>5</v>
      </c>
    </row>
    <row r="4" spans="2:11" x14ac:dyDescent="0.25">
      <c r="B4" s="1" t="s">
        <v>94</v>
      </c>
      <c r="C4" s="1" t="s">
        <v>51</v>
      </c>
      <c r="D4" s="1" t="s">
        <v>28</v>
      </c>
      <c r="E4" s="1">
        <v>20</v>
      </c>
      <c r="F4" s="1">
        <v>20</v>
      </c>
      <c r="G4" s="1">
        <v>20</v>
      </c>
      <c r="H4" s="1">
        <v>20</v>
      </c>
      <c r="I4" s="1">
        <v>16</v>
      </c>
      <c r="J4" s="1">
        <f t="shared" ref="J4:J10" si="0">SUM(E4:I4)</f>
        <v>96</v>
      </c>
      <c r="K4" s="5" t="s">
        <v>112</v>
      </c>
    </row>
    <row r="5" spans="2:11" x14ac:dyDescent="0.25">
      <c r="B5" s="1" t="s">
        <v>95</v>
      </c>
      <c r="C5" s="1" t="s">
        <v>52</v>
      </c>
      <c r="D5" s="1" t="s">
        <v>28</v>
      </c>
      <c r="E5" s="1">
        <v>20</v>
      </c>
      <c r="F5" s="1">
        <v>20</v>
      </c>
      <c r="G5" s="1">
        <v>20</v>
      </c>
      <c r="H5" s="1">
        <v>20</v>
      </c>
      <c r="I5" s="1">
        <v>8</v>
      </c>
      <c r="J5" s="1">
        <f t="shared" si="0"/>
        <v>88</v>
      </c>
      <c r="K5" s="5" t="s">
        <v>113</v>
      </c>
    </row>
    <row r="6" spans="2:11" x14ac:dyDescent="0.25">
      <c r="B6" s="1" t="s">
        <v>93</v>
      </c>
      <c r="C6" s="1" t="s">
        <v>50</v>
      </c>
      <c r="D6" s="1" t="s">
        <v>28</v>
      </c>
      <c r="E6" s="1">
        <v>18</v>
      </c>
      <c r="F6" s="1">
        <v>20</v>
      </c>
      <c r="G6" s="1">
        <v>20</v>
      </c>
      <c r="H6" s="1">
        <v>6</v>
      </c>
      <c r="I6" s="1">
        <v>2</v>
      </c>
      <c r="J6" s="1">
        <f t="shared" si="0"/>
        <v>66</v>
      </c>
      <c r="K6" s="5" t="s">
        <v>114</v>
      </c>
    </row>
    <row r="7" spans="2:11" ht="15.75" thickBot="1" x14ac:dyDescent="0.3">
      <c r="B7" s="1" t="s">
        <v>92</v>
      </c>
      <c r="C7" s="4" t="s">
        <v>48</v>
      </c>
      <c r="D7" s="4" t="s">
        <v>49</v>
      </c>
      <c r="E7" s="4">
        <v>18</v>
      </c>
      <c r="F7" s="4">
        <v>20</v>
      </c>
      <c r="G7" s="4">
        <v>5</v>
      </c>
      <c r="H7" s="4">
        <v>20</v>
      </c>
      <c r="I7" s="4" t="s">
        <v>111</v>
      </c>
      <c r="J7" s="4">
        <f t="shared" si="0"/>
        <v>63</v>
      </c>
      <c r="K7" s="5" t="s">
        <v>114</v>
      </c>
    </row>
    <row r="8" spans="2:11" hidden="1" x14ac:dyDescent="0.25">
      <c r="B8" s="1" t="s">
        <v>96</v>
      </c>
      <c r="C8" s="1" t="s">
        <v>53</v>
      </c>
      <c r="D8" s="1" t="s">
        <v>28</v>
      </c>
      <c r="E8" s="1"/>
      <c r="F8" s="1"/>
      <c r="G8" s="1"/>
      <c r="H8" s="1"/>
      <c r="I8" s="1"/>
      <c r="J8" s="1">
        <f t="shared" si="0"/>
        <v>0</v>
      </c>
    </row>
    <row r="9" spans="2:11" hidden="1" x14ac:dyDescent="0.25">
      <c r="B9" s="1" t="s">
        <v>97</v>
      </c>
      <c r="C9" s="3" t="s">
        <v>65</v>
      </c>
      <c r="D9" s="3" t="s">
        <v>66</v>
      </c>
      <c r="E9" s="1"/>
      <c r="F9" s="1"/>
      <c r="G9" s="1"/>
      <c r="H9" s="1"/>
      <c r="I9" s="1"/>
      <c r="J9" s="1">
        <f t="shared" si="0"/>
        <v>0</v>
      </c>
    </row>
    <row r="10" spans="2:11" hidden="1" x14ac:dyDescent="0.25">
      <c r="B10" s="1" t="s">
        <v>91</v>
      </c>
      <c r="C10" s="3" t="s">
        <v>69</v>
      </c>
      <c r="D10" s="3" t="s">
        <v>70</v>
      </c>
      <c r="E10" s="1"/>
      <c r="F10" s="1"/>
      <c r="G10" s="1"/>
      <c r="H10" s="1"/>
      <c r="I10" s="1"/>
      <c r="J10" s="1">
        <f t="shared" si="0"/>
        <v>0</v>
      </c>
    </row>
    <row r="11" spans="2:11" hidden="1" x14ac:dyDescent="0.25">
      <c r="C11" s="2"/>
      <c r="J11" s="1">
        <f t="shared" ref="J11:J12" si="1">SUM(E11:I11)</f>
        <v>0</v>
      </c>
    </row>
    <row r="12" spans="2:11" hidden="1" x14ac:dyDescent="0.25">
      <c r="C12" s="2"/>
      <c r="J12" s="1">
        <f t="shared" si="1"/>
        <v>0</v>
      </c>
    </row>
  </sheetData>
  <sortState ref="B4:J7">
    <sortCondition descending="1" ref="J4:J7"/>
    <sortCondition ref="E4:E7"/>
  </sortState>
  <phoneticPr fontId="1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"/>
  <sheetViews>
    <sheetView topLeftCell="C1" workbookViewId="0">
      <selection activeCell="C8" sqref="C8:J24"/>
    </sheetView>
  </sheetViews>
  <sheetFormatPr defaultRowHeight="15" x14ac:dyDescent="0.25"/>
  <cols>
    <col min="1" max="1" width="6.5703125" hidden="1" customWidth="1"/>
    <col min="2" max="2" width="12.140625" hidden="1" customWidth="1"/>
    <col min="3" max="3" width="22.5703125" customWidth="1"/>
    <col min="4" max="4" width="24.85546875" customWidth="1"/>
    <col min="5" max="6" width="6.28515625" customWidth="1"/>
    <col min="7" max="7" width="6" customWidth="1"/>
    <col min="8" max="8" width="6.42578125" customWidth="1"/>
    <col min="9" max="9" width="6.5703125" customWidth="1"/>
    <col min="10" max="10" width="7.28515625" customWidth="1"/>
    <col min="11" max="11" width="9.140625" style="5"/>
  </cols>
  <sheetData>
    <row r="1" spans="2:11" x14ac:dyDescent="0.25">
      <c r="B1" t="s">
        <v>15</v>
      </c>
      <c r="C1" t="s">
        <v>23</v>
      </c>
    </row>
    <row r="3" spans="2:11" x14ac:dyDescent="0.25">
      <c r="B3" s="1" t="s">
        <v>9</v>
      </c>
      <c r="C3" s="1" t="s">
        <v>0</v>
      </c>
      <c r="D3" s="1" t="s">
        <v>8</v>
      </c>
      <c r="E3" s="1" t="s">
        <v>1</v>
      </c>
      <c r="F3" s="1" t="s">
        <v>6</v>
      </c>
      <c r="G3" s="1" t="s">
        <v>2</v>
      </c>
      <c r="H3" s="1" t="s">
        <v>3</v>
      </c>
      <c r="I3" s="1" t="s">
        <v>4</v>
      </c>
      <c r="J3" s="1" t="s">
        <v>5</v>
      </c>
    </row>
    <row r="4" spans="2:11" x14ac:dyDescent="0.25">
      <c r="B4" s="1" t="s">
        <v>100</v>
      </c>
      <c r="C4" s="1" t="s">
        <v>56</v>
      </c>
      <c r="D4" s="1" t="s">
        <v>28</v>
      </c>
      <c r="E4" s="1">
        <v>20</v>
      </c>
      <c r="F4" s="1">
        <v>2</v>
      </c>
      <c r="G4" s="1">
        <v>10</v>
      </c>
      <c r="H4" s="1">
        <v>10</v>
      </c>
      <c r="I4" s="1">
        <v>20</v>
      </c>
      <c r="J4" s="1">
        <f t="shared" ref="J4:J7" si="0">SUM(E4:I4)</f>
        <v>62</v>
      </c>
      <c r="K4" s="5" t="s">
        <v>112</v>
      </c>
    </row>
    <row r="5" spans="2:11" x14ac:dyDescent="0.25">
      <c r="B5" s="1" t="s">
        <v>99</v>
      </c>
      <c r="C5" s="1" t="s">
        <v>55</v>
      </c>
      <c r="D5" s="1" t="s">
        <v>28</v>
      </c>
      <c r="E5" s="1">
        <v>20</v>
      </c>
      <c r="F5" s="1">
        <v>0</v>
      </c>
      <c r="G5" s="1">
        <v>10</v>
      </c>
      <c r="H5" s="1">
        <v>10</v>
      </c>
      <c r="I5" s="1">
        <v>17</v>
      </c>
      <c r="J5" s="1">
        <f t="shared" si="0"/>
        <v>57</v>
      </c>
      <c r="K5" s="5" t="s">
        <v>113</v>
      </c>
    </row>
    <row r="6" spans="2:11" x14ac:dyDescent="0.25">
      <c r="B6" s="1" t="s">
        <v>101</v>
      </c>
      <c r="C6" s="3" t="s">
        <v>31</v>
      </c>
      <c r="D6" s="3" t="s">
        <v>70</v>
      </c>
      <c r="E6" s="1">
        <v>19</v>
      </c>
      <c r="F6" s="1">
        <v>5</v>
      </c>
      <c r="G6" s="1">
        <v>0</v>
      </c>
      <c r="H6" s="1">
        <v>5</v>
      </c>
      <c r="I6" s="1">
        <v>20</v>
      </c>
      <c r="J6" s="1">
        <f t="shared" si="0"/>
        <v>49</v>
      </c>
      <c r="K6" s="5" t="s">
        <v>114</v>
      </c>
    </row>
    <row r="7" spans="2:11" ht="15.75" thickBot="1" x14ac:dyDescent="0.3">
      <c r="B7" s="1" t="s">
        <v>98</v>
      </c>
      <c r="C7" s="4" t="s">
        <v>54</v>
      </c>
      <c r="D7" s="4" t="s">
        <v>28</v>
      </c>
      <c r="E7" s="4">
        <v>20</v>
      </c>
      <c r="F7" s="4">
        <v>2</v>
      </c>
      <c r="G7" s="4">
        <v>10</v>
      </c>
      <c r="H7" s="4">
        <v>10</v>
      </c>
      <c r="I7" s="4">
        <v>5</v>
      </c>
      <c r="J7" s="4">
        <f t="shared" si="0"/>
        <v>47</v>
      </c>
      <c r="K7" s="5" t="s">
        <v>114</v>
      </c>
    </row>
  </sheetData>
  <sortState ref="B4:J7">
    <sortCondition descending="1" ref="J4:J7"/>
  </sortState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7"/>
  <sheetViews>
    <sheetView topLeftCell="C1" workbookViewId="0">
      <selection activeCell="C8" sqref="C8:J27"/>
    </sheetView>
  </sheetViews>
  <sheetFormatPr defaultRowHeight="15" x14ac:dyDescent="0.25"/>
  <cols>
    <col min="1" max="1" width="6.5703125" hidden="1" customWidth="1"/>
    <col min="2" max="2" width="12.140625" hidden="1" customWidth="1"/>
    <col min="3" max="3" width="21.7109375" customWidth="1"/>
    <col min="4" max="4" width="28.42578125" customWidth="1"/>
    <col min="5" max="6" width="5.7109375" customWidth="1"/>
    <col min="7" max="7" width="5.85546875" customWidth="1"/>
    <col min="8" max="8" width="6" customWidth="1"/>
    <col min="9" max="9" width="5.7109375" customWidth="1"/>
    <col min="10" max="10" width="7" customWidth="1"/>
    <col min="11" max="11" width="9.140625" style="5"/>
  </cols>
  <sheetData>
    <row r="1" spans="2:11" x14ac:dyDescent="0.25">
      <c r="B1" t="s">
        <v>16</v>
      </c>
      <c r="C1" t="s">
        <v>24</v>
      </c>
    </row>
    <row r="3" spans="2:11" x14ac:dyDescent="0.25">
      <c r="B3" s="1" t="s">
        <v>9</v>
      </c>
      <c r="C3" s="1" t="s">
        <v>0</v>
      </c>
      <c r="D3" s="1" t="s">
        <v>8</v>
      </c>
      <c r="E3" s="1" t="s">
        <v>1</v>
      </c>
      <c r="F3" s="1" t="s">
        <v>6</v>
      </c>
      <c r="G3" s="1" t="s">
        <v>2</v>
      </c>
      <c r="H3" s="1" t="s">
        <v>3</v>
      </c>
      <c r="I3" s="1" t="s">
        <v>4</v>
      </c>
      <c r="J3" s="1" t="s">
        <v>5</v>
      </c>
    </row>
    <row r="4" spans="2:11" x14ac:dyDescent="0.25">
      <c r="B4" s="1" t="s">
        <v>102</v>
      </c>
      <c r="C4" s="1" t="s">
        <v>57</v>
      </c>
      <c r="D4" s="1" t="s">
        <v>28</v>
      </c>
      <c r="E4" s="1">
        <v>20</v>
      </c>
      <c r="F4" s="1">
        <v>20</v>
      </c>
      <c r="G4" s="1">
        <v>20</v>
      </c>
      <c r="H4" s="1">
        <v>20</v>
      </c>
      <c r="I4" s="1">
        <v>20</v>
      </c>
      <c r="J4" s="1">
        <f t="shared" ref="J4:J7" si="0">SUM(E4:I4)</f>
        <v>100</v>
      </c>
      <c r="K4" s="5" t="s">
        <v>112</v>
      </c>
    </row>
    <row r="5" spans="2:11" x14ac:dyDescent="0.25">
      <c r="B5" s="1" t="s">
        <v>105</v>
      </c>
      <c r="C5" s="1" t="s">
        <v>60</v>
      </c>
      <c r="D5" s="1" t="s">
        <v>28</v>
      </c>
      <c r="E5" s="1">
        <v>12</v>
      </c>
      <c r="F5" s="1">
        <v>0</v>
      </c>
      <c r="G5" s="1">
        <v>12</v>
      </c>
      <c r="H5" s="1">
        <v>20</v>
      </c>
      <c r="I5" s="1">
        <v>0</v>
      </c>
      <c r="J5" s="1">
        <f t="shared" si="0"/>
        <v>44</v>
      </c>
      <c r="K5" s="5" t="s">
        <v>113</v>
      </c>
    </row>
    <row r="6" spans="2:11" x14ac:dyDescent="0.25">
      <c r="B6" s="1" t="s">
        <v>103</v>
      </c>
      <c r="C6" s="1" t="s">
        <v>58</v>
      </c>
      <c r="D6" s="1" t="s">
        <v>28</v>
      </c>
      <c r="E6" s="1">
        <v>17</v>
      </c>
      <c r="F6" s="1">
        <v>0</v>
      </c>
      <c r="G6" s="1">
        <v>2</v>
      </c>
      <c r="H6" s="1">
        <v>20</v>
      </c>
      <c r="I6" s="1">
        <v>5</v>
      </c>
      <c r="J6" s="1">
        <f t="shared" si="0"/>
        <v>44</v>
      </c>
      <c r="K6" s="5" t="s">
        <v>113</v>
      </c>
    </row>
    <row r="7" spans="2:11" ht="15.75" thickBot="1" x14ac:dyDescent="0.3">
      <c r="B7" s="1" t="s">
        <v>104</v>
      </c>
      <c r="C7" s="4" t="s">
        <v>59</v>
      </c>
      <c r="D7" s="4" t="s">
        <v>49</v>
      </c>
      <c r="E7" s="4">
        <v>20</v>
      </c>
      <c r="F7" s="4">
        <v>3</v>
      </c>
      <c r="G7" s="4" t="s">
        <v>111</v>
      </c>
      <c r="H7" s="4">
        <v>20</v>
      </c>
      <c r="I7" s="4" t="s">
        <v>111</v>
      </c>
      <c r="J7" s="4">
        <f t="shared" si="0"/>
        <v>43</v>
      </c>
      <c r="K7" s="5" t="s">
        <v>114</v>
      </c>
    </row>
  </sheetData>
  <sortState ref="B4:J7">
    <sortCondition descending="1" ref="J4:J7"/>
    <sortCondition ref="E4:E7"/>
  </sortState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"/>
  <sheetViews>
    <sheetView tabSelected="1" topLeftCell="C1" workbookViewId="0">
      <selection activeCell="K17" sqref="K17"/>
    </sheetView>
  </sheetViews>
  <sheetFormatPr defaultRowHeight="15" x14ac:dyDescent="0.25"/>
  <cols>
    <col min="1" max="1" width="6.5703125" hidden="1" customWidth="1"/>
    <col min="2" max="2" width="12.140625" hidden="1" customWidth="1"/>
    <col min="3" max="3" width="20.5703125" customWidth="1"/>
    <col min="4" max="4" width="25.7109375" customWidth="1"/>
    <col min="5" max="5" width="6" customWidth="1"/>
    <col min="6" max="6" width="5.85546875" customWidth="1"/>
    <col min="7" max="8" width="6" customWidth="1"/>
    <col min="9" max="9" width="5.85546875" customWidth="1"/>
    <col min="11" max="11" width="9.140625" style="5"/>
  </cols>
  <sheetData>
    <row r="1" spans="2:11" x14ac:dyDescent="0.25">
      <c r="B1" t="s">
        <v>17</v>
      </c>
      <c r="C1" t="s">
        <v>25</v>
      </c>
    </row>
    <row r="3" spans="2:11" x14ac:dyDescent="0.25">
      <c r="B3" s="1" t="s">
        <v>9</v>
      </c>
      <c r="C3" s="1" t="s">
        <v>0</v>
      </c>
      <c r="D3" s="1" t="s">
        <v>8</v>
      </c>
      <c r="E3" s="1" t="s">
        <v>1</v>
      </c>
      <c r="F3" s="1" t="s">
        <v>6</v>
      </c>
      <c r="G3" s="1" t="s">
        <v>2</v>
      </c>
      <c r="H3" s="1" t="s">
        <v>3</v>
      </c>
      <c r="I3" s="1" t="s">
        <v>4</v>
      </c>
      <c r="J3" s="1" t="s">
        <v>5</v>
      </c>
    </row>
    <row r="4" spans="2:11" x14ac:dyDescent="0.25">
      <c r="B4" s="1" t="s">
        <v>110</v>
      </c>
      <c r="C4" s="3" t="s">
        <v>67</v>
      </c>
      <c r="D4" s="3" t="s">
        <v>68</v>
      </c>
      <c r="E4" s="1">
        <v>20</v>
      </c>
      <c r="F4" s="1">
        <v>20</v>
      </c>
      <c r="G4" s="1">
        <v>20</v>
      </c>
      <c r="H4" s="1">
        <v>1</v>
      </c>
      <c r="I4" s="1">
        <v>20</v>
      </c>
      <c r="J4" s="1">
        <f t="shared" ref="J4:J8" si="0">SUM(E4:I4)</f>
        <v>81</v>
      </c>
      <c r="K4" s="5" t="s">
        <v>112</v>
      </c>
    </row>
    <row r="5" spans="2:11" x14ac:dyDescent="0.25">
      <c r="B5" s="1" t="s">
        <v>108</v>
      </c>
      <c r="C5" s="1" t="s">
        <v>63</v>
      </c>
      <c r="D5" s="1" t="s">
        <v>28</v>
      </c>
      <c r="E5" s="1">
        <v>19</v>
      </c>
      <c r="F5" s="1">
        <v>20</v>
      </c>
      <c r="G5" s="1">
        <v>5</v>
      </c>
      <c r="H5" s="1">
        <v>1</v>
      </c>
      <c r="I5" s="1">
        <v>20</v>
      </c>
      <c r="J5" s="1">
        <f t="shared" si="0"/>
        <v>65</v>
      </c>
      <c r="K5" s="5" t="s">
        <v>113</v>
      </c>
    </row>
    <row r="6" spans="2:11" x14ac:dyDescent="0.25">
      <c r="B6" s="1" t="s">
        <v>106</v>
      </c>
      <c r="C6" s="1" t="s">
        <v>61</v>
      </c>
      <c r="D6" s="1" t="s">
        <v>28</v>
      </c>
      <c r="E6" s="1">
        <v>20</v>
      </c>
      <c r="F6" s="1">
        <v>16</v>
      </c>
      <c r="G6" s="1">
        <v>5</v>
      </c>
      <c r="H6" s="1" t="s">
        <v>111</v>
      </c>
      <c r="I6" s="1">
        <v>15</v>
      </c>
      <c r="J6" s="1">
        <f t="shared" si="0"/>
        <v>56</v>
      </c>
      <c r="K6" s="5" t="s">
        <v>113</v>
      </c>
    </row>
    <row r="7" spans="2:11" x14ac:dyDescent="0.25">
      <c r="B7" s="1" t="s">
        <v>107</v>
      </c>
      <c r="C7" s="1" t="s">
        <v>62</v>
      </c>
      <c r="D7" s="1" t="s">
        <v>28</v>
      </c>
      <c r="E7" s="1">
        <v>20</v>
      </c>
      <c r="F7" s="1">
        <v>0</v>
      </c>
      <c r="G7" s="1">
        <v>5</v>
      </c>
      <c r="H7" s="1" t="s">
        <v>111</v>
      </c>
      <c r="I7" s="1">
        <v>20</v>
      </c>
      <c r="J7" s="1">
        <f t="shared" si="0"/>
        <v>45</v>
      </c>
      <c r="K7" s="5" t="s">
        <v>114</v>
      </c>
    </row>
    <row r="8" spans="2:11" ht="15.75" thickBot="1" x14ac:dyDescent="0.3">
      <c r="B8" s="1" t="s">
        <v>109</v>
      </c>
      <c r="C8" s="4" t="s">
        <v>64</v>
      </c>
      <c r="D8" s="4" t="s">
        <v>28</v>
      </c>
      <c r="E8" s="4">
        <v>19</v>
      </c>
      <c r="F8" s="4">
        <v>0</v>
      </c>
      <c r="G8" s="4">
        <v>6</v>
      </c>
      <c r="H8" s="4">
        <v>0</v>
      </c>
      <c r="I8" s="4">
        <v>20</v>
      </c>
      <c r="J8" s="4">
        <f t="shared" si="0"/>
        <v>45</v>
      </c>
      <c r="K8" s="5" t="s">
        <v>114</v>
      </c>
    </row>
  </sheetData>
  <sortState ref="B4:J8">
    <sortCondition descending="1" ref="J4:J8"/>
    <sortCondition ref="F4:F8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1А</vt:lpstr>
      <vt:lpstr>2А</vt:lpstr>
      <vt:lpstr>3А</vt:lpstr>
      <vt:lpstr>4А</vt:lpstr>
      <vt:lpstr>1Б</vt:lpstr>
      <vt:lpstr>2Б</vt:lpstr>
      <vt:lpstr>3Б</vt:lpstr>
      <vt:lpstr>4Б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Sobot</dc:creator>
  <cp:lastModifiedBy>Rozalia Madarasz</cp:lastModifiedBy>
  <cp:lastPrinted>2022-02-20T16:44:10Z</cp:lastPrinted>
  <dcterms:created xsi:type="dcterms:W3CDTF">2017-02-13T13:01:36Z</dcterms:created>
  <dcterms:modified xsi:type="dcterms:W3CDTF">2022-04-30T11:48:41Z</dcterms:modified>
</cp:coreProperties>
</file>